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ufgabebilanz" sheetId="1" state="visible" r:id="rId1"/>
    <sheet xmlns:r="http://schemas.openxmlformats.org/officeDocument/2006/relationships" name="EÜR-Übersicht" sheetId="2" state="visible" r:id="rId2"/>
    <sheet xmlns:r="http://schemas.openxmlformats.org/officeDocument/2006/relationships" name="Dashboard" sheetId="3" state="visible" r:id="rId3"/>
    <sheet xmlns:r="http://schemas.openxmlformats.org/officeDocument/2006/relationships" name="Hinweis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.##0,00 &quot;€&quot;"/>
    <numFmt numFmtId="165" formatCode="0,0%"/>
  </numFmts>
  <fonts count="6">
    <font>
      <name val="Calibri"/>
      <family val="2"/>
      <color theme="1"/>
      <sz val="11"/>
      <scheme val="minor"/>
    </font>
    <font>
      <name val="Calibri"/>
      <b val="1"/>
      <color rgb="002E3A47"/>
      <sz val="16"/>
    </font>
    <font>
      <name val="Calibri"/>
      <b val="1"/>
      <color rgb="00FFFFFF"/>
      <sz val="11"/>
    </font>
    <font>
      <name val="Calibri"/>
      <color rgb="001F2937"/>
      <sz val="10.5"/>
    </font>
    <font>
      <name val="Calibri"/>
      <b val="1"/>
      <color rgb="001F2937"/>
      <sz val="10.5"/>
    </font>
    <font>
      <name val="Calibri"/>
      <b val="1"/>
      <color rgb="002E3A47"/>
      <sz val="11"/>
    </font>
  </fonts>
  <fills count="7">
    <fill>
      <patternFill/>
    </fill>
    <fill>
      <patternFill patternType="gray125"/>
    </fill>
    <fill>
      <patternFill patternType="solid">
        <fgColor rgb="002E3A47"/>
      </patternFill>
    </fill>
    <fill>
      <patternFill patternType="solid">
        <fgColor rgb="00FFFBEB"/>
      </patternFill>
    </fill>
    <fill>
      <patternFill patternType="solid">
        <fgColor rgb="00F0FDFA"/>
      </patternFill>
    </fill>
    <fill>
      <patternFill patternType="solid">
        <fgColor rgb="00FFFFFF"/>
      </patternFill>
    </fill>
    <fill>
      <patternFill patternType="solid">
        <fgColor rgb="00D4A017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2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left" vertical="center"/>
    </xf>
    <xf numFmtId="164" fontId="0" fillId="3" borderId="1" applyAlignment="1" pivotButton="0" quotePrefix="0" xfId="0">
      <alignment horizontal="center" vertical="center"/>
    </xf>
    <xf numFmtId="164" fontId="0" fillId="4" borderId="1" applyAlignment="1" pivotButton="0" quotePrefix="0" xfId="0">
      <alignment horizontal="center" vertical="center"/>
    </xf>
    <xf numFmtId="165" fontId="0" fillId="4" borderId="1" applyAlignment="1" pivotButton="0" quotePrefix="0" xfId="0">
      <alignment horizontal="center" vertical="center"/>
    </xf>
    <xf numFmtId="0" fontId="3" fillId="5" borderId="1" applyAlignment="1" pivotButton="0" quotePrefix="0" xfId="0">
      <alignment horizontal="left" vertical="center"/>
    </xf>
    <xf numFmtId="164" fontId="0" fillId="5" borderId="1" applyAlignment="1" pivotButton="0" quotePrefix="0" xfId="0">
      <alignment horizontal="center" vertical="center"/>
    </xf>
    <xf numFmtId="165" fontId="0" fillId="5" borderId="1" applyAlignment="1" pivotButton="0" quotePrefix="0" xfId="0">
      <alignment horizontal="center" vertical="center"/>
    </xf>
    <xf numFmtId="0" fontId="4" fillId="6" borderId="1" applyAlignment="1" pivotButton="0" quotePrefix="0" xfId="0">
      <alignment horizontal="left" vertical="center"/>
    </xf>
    <xf numFmtId="0" fontId="4" fillId="6" borderId="1" applyAlignment="1" pivotButton="0" quotePrefix="0" xfId="0">
      <alignment horizontal="center" vertical="center"/>
    </xf>
    <xf numFmtId="164" fontId="4" fillId="6" borderId="1" applyAlignment="1" pivotButton="0" quotePrefix="0" xfId="0">
      <alignment horizontal="center" vertical="center"/>
    </xf>
    <xf numFmtId="165" fontId="4" fillId="6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center" vertical="center"/>
    </xf>
    <xf numFmtId="0" fontId="3" fillId="5" borderId="1" applyAlignment="1" pivotButton="0" quotePrefix="0" xfId="0">
      <alignment horizontal="center" vertical="center"/>
    </xf>
    <xf numFmtId="0" fontId="2" fillId="2" borderId="1" applyAlignment="1" pivotButton="0" quotePrefix="0" xfId="0">
      <alignment horizontal="left" vertical="center"/>
    </xf>
    <xf numFmtId="164" fontId="2" fillId="2" borderId="1" applyAlignment="1" pivotButton="0" quotePrefix="0" xfId="0">
      <alignment horizontal="center" vertical="center"/>
    </xf>
    <xf numFmtId="0" fontId="5" fillId="6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left" vertical="center"/>
    </xf>
    <xf numFmtId="164" fontId="0" fillId="0" borderId="1" applyAlignment="1" pivotButton="0" quotePrefix="0" xfId="0">
      <alignment horizontal="center" vertical="center"/>
    </xf>
    <xf numFmtId="0" fontId="0" fillId="0" borderId="1" applyAlignment="1" pivotButton="0" quotePrefix="0" xfId="0">
      <alignment horizontal="left" vertical="center"/>
    </xf>
    <xf numFmtId="0" fontId="4" fillId="4" borderId="1" applyAlignment="1" pivotButton="0" quotePrefix="0" xfId="0">
      <alignment horizontal="left" vertical="center"/>
    </xf>
    <xf numFmtId="0" fontId="3" fillId="4" borderId="1" applyAlignment="1" pivotButton="0" quotePrefix="0" xfId="0">
      <alignment horizontal="left" vertical="center" wrapText="1"/>
    </xf>
    <xf numFmtId="0" fontId="4" fillId="5" borderId="1" applyAlignment="1" pivotButton="0" quotePrefix="0" xfId="0">
      <alignment horizontal="left" vertical="center"/>
    </xf>
    <xf numFmtId="0" fontId="3" fillId="5" borderId="1" applyAlignment="1" pivotButton="0" quotePrefix="0" xfId="0">
      <alignment horizontal="left" vertical="center" wrapText="1"/>
    </xf>
  </cellXfs>
  <cellStyles count="1">
    <cellStyle name="Normal" xfId="0" builtinId="0" hidden="0"/>
  </cellStyles>
  <dxfs count="2">
    <dxf>
      <font>
        <name val="Calibri"/>
        <b val="1"/>
        <color rgb="0022C55E"/>
        <sz val="10.5"/>
      </font>
      <fill>
        <patternFill patternType="solid">
          <fgColor rgb="00DCFCE7"/>
        </patternFill>
      </fill>
    </dxf>
    <dxf>
      <font>
        <name val="Calibri"/>
        <b val="1"/>
        <color rgb="00DC2626"/>
        <sz val="10.5"/>
      </font>
      <fill>
        <patternFill patternType="solid">
          <fgColor rgb="00FEE2E2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Buchwert vs. Gemeiner Wert je Position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'Aufgabebilanz'!C3</f>
            </strRef>
          </tx>
          <spPr>
            <a:solidFill xmlns:a="http://schemas.openxmlformats.org/drawingml/2006/main">
              <a:srgbClr val="2E3A47"/>
            </a:solidFill>
            <a:ln xmlns:a="http://schemas.openxmlformats.org/drawingml/2006/main">
              <a:prstDash val="solid"/>
            </a:ln>
          </spPr>
          <cat>
            <numRef>
              <f>'Aufgabebilanz'!$A$4:$A$13</f>
            </numRef>
          </cat>
          <val>
            <numRef>
              <f>'Aufgabebilanz'!$C$4:$C$13</f>
            </numRef>
          </val>
        </ser>
        <ser>
          <idx val="1"/>
          <order val="1"/>
          <tx>
            <strRef>
              <f>'Aufgabebilanz'!D3</f>
            </strRef>
          </tx>
          <spPr>
            <a:solidFill xmlns:a="http://schemas.openxmlformats.org/drawingml/2006/main">
              <a:srgbClr val="D4A017"/>
            </a:solidFill>
            <a:ln xmlns:a="http://schemas.openxmlformats.org/drawingml/2006/main">
              <a:prstDash val="solid"/>
            </a:ln>
          </spPr>
          <cat>
            <numRef>
              <f>'Aufgabebilanz'!$A$4:$A$13</f>
            </numRef>
          </cat>
          <val>
            <numRef>
              <f>'Aufgabebilanz'!$D$4:$D$13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Bilanzposition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Euro (€)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Einnahmen vs. Ausgaben (laufendes Jahr)</a:t>
            </a:r>
          </a:p>
        </rich>
      </tx>
    </title>
    <plotArea>
      <pieChart>
        <varyColors val="1"/>
        <ser>
          <idx val="0"/>
          <order val="0"/>
          <tx>
            <strRef>
              <f>'Dashboard'!B13</f>
            </strRef>
          </tx>
          <spPr>
            <a:solidFill xmlns:a="http://schemas.openxmlformats.org/drawingml/2006/main">
              <a:srgbClr val="22C55E"/>
            </a:solidFill>
            <a:ln xmlns:a="http://schemas.openxmlformats.org/drawingml/2006/main">
              <a:prstDash val="solid"/>
            </a:ln>
          </spPr>
          <cat>
            <numRef>
              <f>'Dashboard'!$A$14:$A$15</f>
            </numRef>
          </cat>
          <val>
            <numRef>
              <f>'Dashboard'!$B$14:$B$15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3</col>
      <colOff>0</colOff>
      <row>3</row>
      <rowOff>0</rowOff>
    </from>
    <ext cx="7920000" cy="324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3</col>
      <colOff>0</colOff>
      <row>21</row>
      <rowOff>0</rowOff>
    </from>
    <ext cx="4320000" cy="324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44" customWidth="1" min="1" max="1"/>
    <col width="13" customWidth="1" min="2" max="2"/>
    <col width="19" customWidth="1" min="3" max="3"/>
    <col width="19" customWidth="1" min="4" max="4"/>
    <col width="19" customWidth="1" min="5" max="5"/>
    <col width="19" customWidth="1" min="6" max="6"/>
  </cols>
  <sheetData>
    <row r="1" ht="28" customHeight="1">
      <c r="A1" s="1" t="inlineStr">
        <is>
          <t>Aufgabebilanz gemäß § 16 EStG – Betriebsaufgabe zum 31.12.2026</t>
        </is>
      </c>
    </row>
    <row r="3">
      <c r="A3" s="2" t="inlineStr">
        <is>
          <t>Position</t>
        </is>
      </c>
      <c r="B3" s="2" t="inlineStr">
        <is>
          <t>Kategorie</t>
        </is>
      </c>
      <c r="C3" s="2" t="inlineStr">
        <is>
          <t>Buchwert (€)</t>
        </is>
      </c>
      <c r="D3" s="2" t="inlineStr">
        <is>
          <t>Gemeiner Wert (€)</t>
        </is>
      </c>
      <c r="E3" s="2" t="inlineStr">
        <is>
          <t>Aufgabegewinn/-verlust (€)</t>
        </is>
      </c>
      <c r="F3" s="2" t="inlineStr">
        <is>
          <t>Anteil an Gesamt (%)</t>
        </is>
      </c>
    </row>
    <row r="4">
      <c r="A4" s="3" t="inlineStr">
        <is>
          <t>Betriebsgrundstück</t>
        </is>
      </c>
      <c r="B4" s="3" t="inlineStr">
        <is>
          <t>Aktiva</t>
        </is>
      </c>
      <c r="C4" s="4" t="n">
        <v>150000</v>
      </c>
      <c r="D4" s="4" t="n">
        <v>280000</v>
      </c>
      <c r="E4" s="5">
        <f>D4-C4</f>
        <v/>
      </c>
      <c r="F4" s="6">
        <f>IFERROR(ABS(E4)/SUMPRODUCT(ABS(E4:E13)),0)</f>
        <v/>
      </c>
    </row>
    <row r="5">
      <c r="A5" s="7" t="inlineStr">
        <is>
          <t>Betriebsgebäude</t>
        </is>
      </c>
      <c r="B5" s="7" t="inlineStr">
        <is>
          <t>Aktiva</t>
        </is>
      </c>
      <c r="C5" s="4" t="n">
        <v>220000</v>
      </c>
      <c r="D5" s="4" t="n">
        <v>310000</v>
      </c>
      <c r="E5" s="8">
        <f>D5-C5</f>
        <v/>
      </c>
      <c r="F5" s="9">
        <f>IFERROR(ABS(E5)/SUMPRODUCT(ABS(E4:E13)),0)</f>
        <v/>
      </c>
    </row>
    <row r="6">
      <c r="A6" s="3" t="inlineStr">
        <is>
          <t>Maschinen und Anlagen</t>
        </is>
      </c>
      <c r="B6" s="3" t="inlineStr">
        <is>
          <t>Aktiva</t>
        </is>
      </c>
      <c r="C6" s="4" t="n">
        <v>85000</v>
      </c>
      <c r="D6" s="4" t="n">
        <v>65000</v>
      </c>
      <c r="E6" s="5">
        <f>D6-C6</f>
        <v/>
      </c>
      <c r="F6" s="6">
        <f>IFERROR(ABS(E6)/SUMPRODUCT(ABS(E4:E13)),0)</f>
        <v/>
      </c>
    </row>
    <row r="7">
      <c r="A7" s="7" t="inlineStr">
        <is>
          <t>Fuhrpark (Firmenwagen)</t>
        </is>
      </c>
      <c r="B7" s="7" t="inlineStr">
        <is>
          <t>Aktiva</t>
        </is>
      </c>
      <c r="C7" s="4" t="n">
        <v>42000</v>
      </c>
      <c r="D7" s="4" t="n">
        <v>38000</v>
      </c>
      <c r="E7" s="8">
        <f>D7-C7</f>
        <v/>
      </c>
      <c r="F7" s="9">
        <f>IFERROR(ABS(E7)/SUMPRODUCT(ABS(E4:E13)),0)</f>
        <v/>
      </c>
    </row>
    <row r="8">
      <c r="A8" s="3" t="inlineStr">
        <is>
          <t>Büro- und Geschäftsausstattung</t>
        </is>
      </c>
      <c r="B8" s="3" t="inlineStr">
        <is>
          <t>Aktiva</t>
        </is>
      </c>
      <c r="C8" s="4" t="n">
        <v>18000</v>
      </c>
      <c r="D8" s="4" t="n">
        <v>12000</v>
      </c>
      <c r="E8" s="5">
        <f>D8-C8</f>
        <v/>
      </c>
      <c r="F8" s="6">
        <f>IFERROR(ABS(E8)/SUMPRODUCT(ABS(E4:E13)),0)</f>
        <v/>
      </c>
    </row>
    <row r="9">
      <c r="A9" s="7" t="inlineStr">
        <is>
          <t>Warenbestand</t>
        </is>
      </c>
      <c r="B9" s="7" t="inlineStr">
        <is>
          <t>Aktiva</t>
        </is>
      </c>
      <c r="C9" s="4" t="n">
        <v>35000</v>
      </c>
      <c r="D9" s="4" t="n">
        <v>30000</v>
      </c>
      <c r="E9" s="8">
        <f>D9-C9</f>
        <v/>
      </c>
      <c r="F9" s="9">
        <f>IFERROR(ABS(E9)/SUMPRODUCT(ABS(E4:E13)),0)</f>
        <v/>
      </c>
    </row>
    <row r="10">
      <c r="A10" s="3" t="inlineStr">
        <is>
          <t>Forderungen aus Lieferungen und Leistungen</t>
        </is>
      </c>
      <c r="B10" s="3" t="inlineStr">
        <is>
          <t>Aktiva</t>
        </is>
      </c>
      <c r="C10" s="4" t="n">
        <v>27000</v>
      </c>
      <c r="D10" s="4" t="n">
        <v>27000</v>
      </c>
      <c r="E10" s="5">
        <f>D10-C10</f>
        <v/>
      </c>
      <c r="F10" s="6">
        <f>IFERROR(ABS(E10)/SUMPRODUCT(ABS(E4:E13)),0)</f>
        <v/>
      </c>
    </row>
    <row r="11">
      <c r="A11" s="7" t="inlineStr">
        <is>
          <t>Bankguthaben</t>
        </is>
      </c>
      <c r="B11" s="7" t="inlineStr">
        <is>
          <t>Aktiva</t>
        </is>
      </c>
      <c r="C11" s="4" t="n">
        <v>54000</v>
      </c>
      <c r="D11" s="4" t="n">
        <v>54000</v>
      </c>
      <c r="E11" s="8">
        <f>D11-C11</f>
        <v/>
      </c>
      <c r="F11" s="9">
        <f>IFERROR(ABS(E11)/SUMPRODUCT(ABS(E4:E13)),0)</f>
        <v/>
      </c>
    </row>
    <row r="12">
      <c r="A12" s="3" t="inlineStr">
        <is>
          <t>Kasse</t>
        </is>
      </c>
      <c r="B12" s="3" t="inlineStr">
        <is>
          <t>Aktiva</t>
        </is>
      </c>
      <c r="C12" s="4" t="n">
        <v>1200</v>
      </c>
      <c r="D12" s="4" t="n">
        <v>1200</v>
      </c>
      <c r="E12" s="5">
        <f>D12-C12</f>
        <v/>
      </c>
      <c r="F12" s="6">
        <f>IFERROR(ABS(E12)/SUMPRODUCT(ABS(E4:E13)),0)</f>
        <v/>
      </c>
    </row>
    <row r="13">
      <c r="A13" s="7" t="inlineStr">
        <is>
          <t>Verbindlichkeiten aus Lieferungen und Leistungen</t>
        </is>
      </c>
      <c r="B13" s="7" t="inlineStr">
        <is>
          <t>Passiva</t>
        </is>
      </c>
      <c r="C13" s="4" t="n">
        <v>32000</v>
      </c>
      <c r="D13" s="4" t="n">
        <v>32000</v>
      </c>
      <c r="E13" s="8">
        <f>D13-C13</f>
        <v/>
      </c>
      <c r="F13" s="9">
        <f>IFERROR(ABS(E13)/SUMPRODUCT(ABS(E4:E13)),0)</f>
        <v/>
      </c>
    </row>
    <row r="14">
      <c r="A14" s="10" t="inlineStr">
        <is>
          <t>Summe</t>
        </is>
      </c>
      <c r="B14" s="11" t="inlineStr"/>
      <c r="C14" s="12">
        <f>SUM(C4:C13)</f>
        <v/>
      </c>
      <c r="D14" s="12">
        <f>SUM(D4:D13)</f>
        <v/>
      </c>
      <c r="E14" s="12">
        <f>SUM(E4:E13)</f>
        <v/>
      </c>
      <c r="F14" s="13">
        <f>SUM(F4:F13)</f>
        <v/>
      </c>
    </row>
  </sheetData>
  <mergeCells count="1">
    <mergeCell ref="A1:F1"/>
  </mergeCells>
  <conditionalFormatting sqref="E4:E13">
    <cfRule type="expression" priority="1" dxfId="0" stopIfTrue="1">
      <formula>E4&gt;0</formula>
    </cfRule>
    <cfRule type="expression" priority="2" dxfId="1" stopIfTrue="1">
      <formula>E4&lt;0</formula>
    </cfRule>
  </conditionalFormatting>
  <dataValidations count="1">
    <dataValidation sqref="B4:B13" showErrorMessage="1" showInputMessage="1" allowBlank="0" type="list">
      <formula1>"Aktiva,Passiva"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8" customWidth="1" min="1" max="1"/>
    <col width="13" customWidth="1" min="2" max="2"/>
    <col width="16" customWidth="1" min="3" max="3"/>
    <col width="12" customWidth="1" min="4" max="4"/>
    <col width="28" customWidth="1" min="5" max="5"/>
  </cols>
  <sheetData>
    <row r="1" ht="28" customHeight="1">
      <c r="A1" s="1" t="inlineStr">
        <is>
          <t>Einnahmen-Überschuss-Rechnung – Rumpfwirtschaftsjahr 01.01.2026-31.12.2026</t>
        </is>
      </c>
    </row>
    <row r="3">
      <c r="A3" s="2" t="inlineStr">
        <is>
          <t>Position</t>
        </is>
      </c>
      <c r="B3" s="2" t="inlineStr">
        <is>
          <t>Art</t>
        </is>
      </c>
      <c r="C3" s="2" t="inlineStr">
        <is>
          <t>Betrag (€)</t>
        </is>
      </c>
      <c r="D3" s="2" t="inlineStr">
        <is>
          <t>Monat</t>
        </is>
      </c>
      <c r="E3" s="2" t="inlineStr">
        <is>
          <t>Anmerkung</t>
        </is>
      </c>
    </row>
    <row r="4">
      <c r="A4" s="3" t="inlineStr">
        <is>
          <t>Warenverkäufe</t>
        </is>
      </c>
      <c r="B4" s="14" t="inlineStr">
        <is>
          <t>Einnahme</t>
        </is>
      </c>
      <c r="C4" s="4" t="n">
        <v>185000</v>
      </c>
      <c r="D4" s="14" t="inlineStr">
        <is>
          <t>Jan-Sep</t>
        </is>
      </c>
      <c r="E4" s="3" t="inlineStr">
        <is>
          <t>Laufender Betrieb</t>
        </is>
      </c>
    </row>
    <row r="5">
      <c r="A5" s="7" t="inlineStr">
        <is>
          <t>Dienstleistungserlöse</t>
        </is>
      </c>
      <c r="B5" s="15" t="inlineStr">
        <is>
          <t>Einnahme</t>
        </is>
      </c>
      <c r="C5" s="4" t="n">
        <v>42000</v>
      </c>
      <c r="D5" s="15" t="inlineStr">
        <is>
          <t>Jan-Sep</t>
        </is>
      </c>
      <c r="E5" s="7" t="inlineStr">
        <is>
          <t>Beratungsleistungen</t>
        </is>
      </c>
    </row>
    <row r="6">
      <c r="A6" s="3" t="inlineStr">
        <is>
          <t>Sonstige betriebliche Erträge</t>
        </is>
      </c>
      <c r="B6" s="14" t="inlineStr">
        <is>
          <t>Einnahme</t>
        </is>
      </c>
      <c r="C6" s="4" t="n">
        <v>6500</v>
      </c>
      <c r="D6" s="14" t="inlineStr">
        <is>
          <t>Aug</t>
        </is>
      </c>
      <c r="E6" s="3" t="inlineStr">
        <is>
          <t>Versicherungserstattung</t>
        </is>
      </c>
    </row>
    <row r="7">
      <c r="A7" s="7" t="inlineStr">
        <is>
          <t>Wareneinkauf</t>
        </is>
      </c>
      <c r="B7" s="15" t="inlineStr">
        <is>
          <t>Ausgabe</t>
        </is>
      </c>
      <c r="C7" s="4" t="n">
        <v>78000</v>
      </c>
      <c r="D7" s="15" t="inlineStr">
        <is>
          <t>Jan-Sep</t>
        </is>
      </c>
      <c r="E7" s="7" t="inlineStr">
        <is>
          <t>Wareneinsatz</t>
        </is>
      </c>
    </row>
    <row r="8">
      <c r="A8" s="3" t="inlineStr">
        <is>
          <t>Personalkosten</t>
        </is>
      </c>
      <c r="B8" s="14" t="inlineStr">
        <is>
          <t>Ausgabe</t>
        </is>
      </c>
      <c r="C8" s="4" t="n">
        <v>65000</v>
      </c>
      <c r="D8" s="14" t="inlineStr">
        <is>
          <t>Jan-Sep</t>
        </is>
      </c>
      <c r="E8" s="3" t="inlineStr">
        <is>
          <t>Löhne und Gehälter</t>
        </is>
      </c>
    </row>
    <row r="9">
      <c r="A9" s="7" t="inlineStr">
        <is>
          <t>Mietaufwand</t>
        </is>
      </c>
      <c r="B9" s="15" t="inlineStr">
        <is>
          <t>Ausgabe</t>
        </is>
      </c>
      <c r="C9" s="4" t="n">
        <v>21000</v>
      </c>
      <c r="D9" s="15" t="inlineStr">
        <is>
          <t>Jan-Sep</t>
        </is>
      </c>
      <c r="E9" s="7" t="inlineStr">
        <is>
          <t>Geschäftsräume</t>
        </is>
      </c>
    </row>
    <row r="10">
      <c r="A10" s="3" t="inlineStr">
        <is>
          <t>Fahrzeugkosten</t>
        </is>
      </c>
      <c r="B10" s="14" t="inlineStr">
        <is>
          <t>Ausgabe</t>
        </is>
      </c>
      <c r="C10" s="4" t="n">
        <v>9800</v>
      </c>
      <c r="D10" s="14" t="inlineStr">
        <is>
          <t>Jan-Sep</t>
        </is>
      </c>
      <c r="E10" s="3" t="inlineStr">
        <is>
          <t>Fuhrpark</t>
        </is>
      </c>
    </row>
    <row r="11">
      <c r="A11" s="7" t="inlineStr">
        <is>
          <t>Bürokosten</t>
        </is>
      </c>
      <c r="B11" s="15" t="inlineStr">
        <is>
          <t>Ausgabe</t>
        </is>
      </c>
      <c r="C11" s="4" t="n">
        <v>5400</v>
      </c>
      <c r="D11" s="15" t="inlineStr">
        <is>
          <t>Jan-Sep</t>
        </is>
      </c>
      <c r="E11" s="7" t="inlineStr">
        <is>
          <t>Material, Porto</t>
        </is>
      </c>
    </row>
    <row r="12">
      <c r="A12" s="3" t="inlineStr">
        <is>
          <t>Abschreibungen</t>
        </is>
      </c>
      <c r="B12" s="14" t="inlineStr">
        <is>
          <t>Ausgabe</t>
        </is>
      </c>
      <c r="C12" s="4" t="n">
        <v>14200</v>
      </c>
      <c r="D12" s="14" t="inlineStr">
        <is>
          <t>Jan-Sep</t>
        </is>
      </c>
      <c r="E12" s="3" t="inlineStr">
        <is>
          <t>AfA laufendes Jahr</t>
        </is>
      </c>
    </row>
    <row r="13">
      <c r="A13" s="7" t="inlineStr">
        <is>
          <t>Sonstige Betriebsausgaben</t>
        </is>
      </c>
      <c r="B13" s="15" t="inlineStr">
        <is>
          <t>Ausgabe</t>
        </is>
      </c>
      <c r="C13" s="4" t="n">
        <v>7600</v>
      </c>
      <c r="D13" s="15" t="inlineStr">
        <is>
          <t>Jan-Sep</t>
        </is>
      </c>
      <c r="E13" s="7" t="inlineStr">
        <is>
          <t>Versicherungen etc.</t>
        </is>
      </c>
    </row>
    <row r="14">
      <c r="A14" s="10" t="inlineStr">
        <is>
          <t>Summe Einnahmen</t>
        </is>
      </c>
      <c r="B14" s="10" t="n"/>
      <c r="C14" s="12">
        <f>SUMIF(B4:B13,"Einnahme",C4:C13)</f>
        <v/>
      </c>
    </row>
    <row r="15">
      <c r="A15" s="10" t="inlineStr">
        <is>
          <t>Summe Ausgaben</t>
        </is>
      </c>
      <c r="B15" s="10" t="n"/>
      <c r="C15" s="12">
        <f>SUMIF(B4:B13,"Ausgabe",C4:C13)</f>
        <v/>
      </c>
    </row>
    <row r="16">
      <c r="A16" s="10" t="inlineStr">
        <is>
          <t>EÜR-Gewinn (laufendes Jahr)</t>
        </is>
      </c>
      <c r="B16" s="10" t="n"/>
      <c r="C16" s="12">
        <f>C14-C15</f>
        <v/>
      </c>
    </row>
    <row r="18">
      <c r="A18" s="16" t="inlineStr">
        <is>
          <t>Gesamtgewinn aus Betriebsaufgabe (steuerpflichtig)</t>
        </is>
      </c>
      <c r="B18" s="2" t="n"/>
      <c r="C18" s="17">
        <f>Aufgabebilanz!E14+C16</f>
        <v/>
      </c>
    </row>
  </sheetData>
  <mergeCells count="1">
    <mergeCell ref="A1:E1"/>
  </mergeCells>
  <dataValidations count="1">
    <dataValidation sqref="B4:B13" showErrorMessage="1" showInputMessage="1" allowBlank="0" type="list">
      <formula1>"Einnahme,Ausgabe"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selection activeCell="A1" sqref="A1"/>
    </sheetView>
  </sheetViews>
  <sheetFormatPr baseColWidth="8" defaultRowHeight="15"/>
  <cols>
    <col width="34" customWidth="1" min="1" max="1"/>
    <col width="20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 ht="28" customHeight="1">
      <c r="A1" s="1" t="inlineStr">
        <is>
          <t>Dashboard – Kennzahlen zur Betriebsaufgabe</t>
        </is>
      </c>
    </row>
    <row r="3">
      <c r="A3" s="18" t="inlineStr">
        <is>
          <t>Kennzahl</t>
        </is>
      </c>
      <c r="B3" s="18" t="inlineStr">
        <is>
          <t>Wert</t>
        </is>
      </c>
    </row>
    <row r="4">
      <c r="A4" s="19" t="inlineStr">
        <is>
          <t>Gesamtbuchwert (Bilanz)</t>
        </is>
      </c>
      <c r="B4" s="20">
        <f>Aufgabebilanz!C14</f>
        <v/>
      </c>
    </row>
    <row r="5">
      <c r="A5" s="19" t="inlineStr">
        <is>
          <t>Gesamter gemeiner Wert</t>
        </is>
      </c>
      <c r="B5" s="20">
        <f>Aufgabebilanz!D14</f>
        <v/>
      </c>
    </row>
    <row r="6">
      <c r="A6" s="19" t="inlineStr">
        <is>
          <t>Aufgabegewinn/-verlust gesamt</t>
        </is>
      </c>
      <c r="B6" s="20">
        <f>Aufgabebilanz!E14</f>
        <v/>
      </c>
    </row>
    <row r="7">
      <c r="A7" s="19" t="inlineStr">
        <is>
          <t>EÜR-Gewinn laufendes Jahr</t>
        </is>
      </c>
      <c r="B7" s="20">
        <f>'EÜR-Übersicht'!C16</f>
        <v/>
      </c>
    </row>
    <row r="8">
      <c r="A8" s="19" t="inlineStr">
        <is>
          <t>Gesamtgewinn steuerpflichtig</t>
        </is>
      </c>
      <c r="B8" s="20">
        <f>'EÜR-Übersicht'!C18</f>
        <v/>
      </c>
    </row>
    <row r="9">
      <c r="A9" s="19" t="inlineStr">
        <is>
          <t>Freibetrag § 16 Abs. 4 EStG</t>
        </is>
      </c>
      <c r="B9" s="4" t="n">
        <v>45000</v>
      </c>
    </row>
    <row r="10">
      <c r="A10" s="19" t="inlineStr">
        <is>
          <t>Zu versteuernder Aufgabegewinn</t>
        </is>
      </c>
      <c r="B10" s="20">
        <f>MAX(0,B8-B9)</f>
        <v/>
      </c>
    </row>
    <row r="13">
      <c r="A13" s="18" t="inlineStr">
        <is>
          <t>Kategorie</t>
        </is>
      </c>
      <c r="B13" s="18" t="inlineStr">
        <is>
          <t>Betrag (€)</t>
        </is>
      </c>
    </row>
    <row r="14">
      <c r="A14" s="21" t="inlineStr">
        <is>
          <t>Einnahmen</t>
        </is>
      </c>
      <c r="B14" s="20">
        <f>'EÜR-Übersicht'!C14</f>
        <v/>
      </c>
    </row>
    <row r="15">
      <c r="A15" s="21" t="inlineStr">
        <is>
          <t>Ausgaben</t>
        </is>
      </c>
      <c r="B15" s="20">
        <f>'EÜR-Übersicht'!C15</f>
        <v/>
      </c>
    </row>
  </sheetData>
  <mergeCells count="1">
    <mergeCell ref="A1:E1"/>
  </mergeCells>
  <pageMargins left="0.75" right="0.75" top="1" bottom="1" header="0.5" footer="0.5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selection activeCell="A1" sqref="A1"/>
    </sheetView>
  </sheetViews>
  <sheetFormatPr baseColWidth="8" defaultRowHeight="15"/>
  <cols>
    <col width="26" customWidth="1" min="1" max="1"/>
    <col width="95" customWidth="1" min="2" max="2"/>
  </cols>
  <sheetData>
    <row r="1" ht="28" customHeight="1">
      <c r="A1" s="1" t="inlineStr">
        <is>
          <t>Hinweise zur Aufgabebilanz und EÜR</t>
        </is>
      </c>
    </row>
    <row r="3">
      <c r="A3" s="18" t="inlineStr">
        <is>
          <t>Bereich</t>
        </is>
      </c>
      <c r="B3" s="18" t="inlineStr">
        <is>
          <t>Erläuterung</t>
        </is>
      </c>
    </row>
    <row r="4" ht="32" customHeight="1">
      <c r="A4" s="22" t="inlineStr">
        <is>
          <t>Aufgabebilanz</t>
        </is>
      </c>
      <c r="B4" s="23" t="inlineStr">
        <is>
          <t>Erfasst alle Aktiva und Passiva zum Zeitpunkt der Betriebsaufgabe. Buchwert und gemeiner Wert (Verkehrswert) je Position ergeben den Aufgabegewinn/-verlust nach § 16 EStG.</t>
        </is>
      </c>
    </row>
    <row r="5" ht="32" customHeight="1">
      <c r="A5" s="24" t="inlineStr">
        <is>
          <t>Buchwert / Gemeiner Wert</t>
        </is>
      </c>
      <c r="B5" s="25" t="inlineStr">
        <is>
          <t>Beide Spalten sind Eingabefelder (gelb hinterlegt). Der gemeine Wert entspricht dem tatsächlich erzielbaren Marktwert bei Veräußerung oder Entnahme.</t>
        </is>
      </c>
    </row>
    <row r="6" ht="32" customHeight="1">
      <c r="A6" s="22" t="inlineStr">
        <is>
          <t>Aufgabegewinn/-verlust</t>
        </is>
      </c>
      <c r="B6" s="23" t="inlineStr">
        <is>
          <t>Differenz aus gemeinem Wert minus Buchwert je Position. Positive Werte (grün) erhöhen, negative Werte (rot) mindern den Gesamtgewinn.</t>
        </is>
      </c>
    </row>
    <row r="7" ht="32" customHeight="1">
      <c r="A7" s="24" t="inlineStr">
        <is>
          <t>EÜR-Übersicht</t>
        </is>
      </c>
      <c r="B7" s="25" t="inlineStr">
        <is>
          <t>Enthält die laufenden Einnahmen und Ausgaben des Rumpfwirtschaftsjahres bis zur Betriebsaufgabe nach § 4 Abs. 3 EStG.</t>
        </is>
      </c>
    </row>
    <row r="8" ht="32" customHeight="1">
      <c r="A8" s="22" t="inlineStr">
        <is>
          <t>EÜR-Gewinn</t>
        </is>
      </c>
      <c r="B8" s="23" t="inlineStr">
        <is>
          <t>Ergibt sich aus Summe Einnahmen minus Summe Ausgaben und fließt zusammen mit dem Aufgabegewinn in den Gesamtgewinn ein.</t>
        </is>
      </c>
    </row>
    <row r="9" ht="32" customHeight="1">
      <c r="A9" s="24" t="inlineStr">
        <is>
          <t>Dashboard</t>
        </is>
      </c>
      <c r="B9" s="25" t="inlineStr">
        <is>
          <t>Zeigt zentrale Kennzahlen sowie den Freibetrag nach § 16 Abs. 4 EStG (bis 45.000 €, abschmelzend ab 136.000 € Aufgabegewinn) und den zu versteuernden Betrag.</t>
        </is>
      </c>
    </row>
    <row r="10" ht="32" customHeight="1">
      <c r="A10" s="22" t="inlineStr">
        <is>
          <t>Freibetrag-Feld</t>
        </is>
      </c>
      <c r="B10" s="23" t="inlineStr">
        <is>
          <t>Manuell anzupassen (gelb hinterlegt), da die tatsächliche Höhe von Alter, Berufsunfähigkeit und Gesamtgewinn abhängt (Einzelfallprüfung erforderlich).</t>
        </is>
      </c>
    </row>
    <row r="11" ht="32" customHeight="1">
      <c r="A11" s="24" t="inlineStr">
        <is>
          <t>Diagramme</t>
        </is>
      </c>
      <c r="B11" s="25" t="inlineStr">
        <is>
          <t>Balkendiagramm vergleicht Buchwerte mit gemeinen Werten je Position; Kreisdiagramm stellt das Verhältnis von Einnahmen zu Ausgaben dar.</t>
        </is>
      </c>
    </row>
    <row r="12" ht="32" customHeight="1">
      <c r="A12" s="22" t="inlineStr">
        <is>
          <t>Wichtiger Hinweis</t>
        </is>
      </c>
      <c r="B12" s="23" t="inlineStr">
        <is>
          <t>Diese Vorlage dient der Orientierung und ersetzt keine steuerliche Beratung. Für die endgültige Ermittlung ist ein Steuerberater hinzuzuziehen.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2026-07-16T16:16:35Z</dcterms:created>
  <dcterms:modified xmlns:dcterms="http://purl.org/dc/terms/" xmlns:xsi="http://www.w3.org/2001/XMLSchema-instance" xsi:type="dcterms:W3CDTF">2026-07-16T16:16:35Z</dcterms:modified>
</cp:coreProperties>
</file>