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rtragsvorschau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Anleitung" sheetId="3" state="visible" r:id="rId3"/>
  </sheets>
  <definedNames>
    <definedName name="_xlnm._FilterDatabase" localSheetId="0" hidden="1">'Ertragsvorschau'!$A$8:$S$108</definedName>
    <definedName name="_xlnm._FilterDatabase" localSheetId="1" hidden="1">'Übersicht'!$A$8:$E$108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0,0 %"/>
    <numFmt numFmtId="166" formatCode="DD.MM.YYYY"/>
    <numFmt numFmtId="167" formatCode="0,00"/>
    <numFmt numFmtId="168" formatCode="#.##0,00 &quot;€&quot;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F2937"/>
      <sz val="10"/>
    </font>
    <font>
      <name val="Aptos"/>
      <color rgb="001F2937"/>
      <sz val="10"/>
    </font>
    <font>
      <name val="Aptos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7" fontId="3" fillId="3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168" fontId="3" fillId="4" borderId="1" applyAlignment="1" pivotButton="0" quotePrefix="0" xfId="0">
      <alignment horizontal="right" vertical="center"/>
    </xf>
    <xf numFmtId="168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8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168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167" fontId="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Leistung, Aufwand und Betriebsergebnis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'Übersicht'!B8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numRef>
              <f>'Übersicht'!$A$9:$A$108</f>
            </numRef>
          </cat>
          <val>
            <numRef>
              <f>'Übersicht'!$B$9:$B$108</f>
            </numRef>
          </val>
        </ser>
        <ser>
          <idx val="1"/>
          <order val="1"/>
          <tx>
            <strRef>
              <f>'Übersicht'!C8</f>
            </strRef>
          </tx>
          <spPr>
            <a:solidFill xmlns:a="http://schemas.openxmlformats.org/drawingml/2006/main">
              <a:srgbClr val="64748B"/>
            </a:solidFill>
            <a:ln xmlns:a="http://schemas.openxmlformats.org/drawingml/2006/main">
              <a:prstDash val="solid"/>
            </a:ln>
          </spPr>
          <cat>
            <numRef>
              <f>'Übersicht'!$A$9:$A$108</f>
            </numRef>
          </cat>
          <val>
            <numRef>
              <f>'Übersicht'!$C$9:$C$108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strRef>
              <f>'Übersicht'!D8</f>
            </strRef>
          </tx>
          <spPr>
            <a:ln xmlns:a="http://schemas.openxmlformats.org/drawingml/2006/main" w="25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'Übersicht'!$A$9:$A$108</f>
            </numRef>
          </cat>
          <val>
            <numRef>
              <f>'Übersicht'!$D$9:$D$108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Entwicklung der Umsatzrentabilität</a:t>
            </a:r>
          </a:p>
        </rich>
      </tx>
    </title>
    <plotArea>
      <lineChart>
        <grouping val="standard"/>
        <ser>
          <idx val="0"/>
          <order val="0"/>
          <tx>
            <strRef>
              <f>'Übersicht'!E8</f>
            </strRef>
          </tx>
          <spPr>
            <a:ln xmlns:a="http://schemas.openxmlformats.org/drawingml/2006/main" w="25000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'Übersicht'!$A$9:$A$108</f>
            </numRef>
          </cat>
          <val>
            <numRef>
              <f>'Übersicht'!$E$9:$E$108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Umsatzrentabilität</a:t>
                </a:r>
              </a:p>
            </rich>
          </tx>
        </title>
        <numFmt formatCode="0,0 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Kostenstruktur im Planungszeitraum</a:t>
            </a:r>
          </a:p>
        </rich>
      </tx>
    </title>
    <plotArea>
      <pieChart>
        <varyColors val="1"/>
        <ser>
          <idx val="0"/>
          <order val="0"/>
          <tx>
            <strRef>
              <f>'Übersicht'!K8</f>
            </strRef>
          </tx>
          <spPr>
            <a:ln xmlns:a="http://schemas.openxmlformats.org/drawingml/2006/main">
              <a:prstDash val="solid"/>
            </a:ln>
          </spPr>
          <cat>
            <numRef>
              <f>'Übersicht'!$J$9:$J$11</f>
            </numRef>
          </cat>
          <val>
            <numRef>
              <f>'Übersicht'!$K$9:$K$11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110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110</row>
      <rowOff>0</rowOff>
    </from>
    <ext cx="57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129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0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7" customWidth="1" min="3" max="3"/>
    <col width="16" customWidth="1" min="4" max="4"/>
    <col width="21" customWidth="1" min="5" max="5"/>
    <col width="20" customWidth="1" min="6" max="6"/>
    <col width="21" customWidth="1" min="7" max="7"/>
    <col width="17" customWidth="1" min="8" max="8"/>
    <col width="15" customWidth="1" min="9" max="9"/>
    <col width="17" customWidth="1" min="10" max="10"/>
    <col width="18" customWidth="1" min="11" max="11"/>
    <col width="18" customWidth="1" min="12" max="12"/>
    <col width="18" customWidth="1" min="13" max="13"/>
    <col width="16" customWidth="1" min="14" max="14"/>
    <col width="15" customWidth="1" min="15" max="15"/>
    <col width="24" customWidth="1" min="16" max="16"/>
    <col width="13" customWidth="1" min="17" max="17"/>
    <col width="20" customWidth="1" min="18" max="18"/>
    <col width="20" customWidth="1" min="19" max="19"/>
  </cols>
  <sheetData>
    <row r="1" ht="28" customHeight="1">
      <c r="A1" s="1" t="inlineStr">
        <is>
          <t>Ertragsvorschau 2026</t>
        </is>
      </c>
    </row>
    <row r="2">
      <c r="A2" s="2" t="inlineStr">
        <is>
          <t>Unternehmen</t>
        </is>
      </c>
      <c r="B2" s="3" t="inlineStr">
        <is>
          <t>Musterberatung Müller GmbH</t>
        </is>
      </c>
      <c r="D2" s="2" t="inlineStr">
        <is>
          <t>Geschäftsjahr</t>
        </is>
      </c>
      <c r="E2" s="3" t="n">
        <v>2026</v>
      </c>
    </row>
    <row r="3">
      <c r="A3" s="2" t="inlineStr">
        <is>
          <t>Szenario</t>
        </is>
      </c>
      <c r="B3" s="3" t="inlineStr">
        <is>
          <t>Basis</t>
        </is>
      </c>
      <c r="D3" s="2" t="inlineStr">
        <is>
          <t>Kostenfaktor</t>
        </is>
      </c>
      <c r="E3" s="4">
        <f>IFERROR(VLOOKUP($B$3,'Anleitung'!$H$3:$I$5,2,FALSE),1)</f>
        <v/>
      </c>
    </row>
    <row r="4">
      <c r="A4" s="2" t="inlineStr">
        <is>
          <t>Standort</t>
        </is>
      </c>
      <c r="B4" s="3" t="inlineStr">
        <is>
          <t>München</t>
        </is>
      </c>
      <c r="D4" s="2" t="inlineStr">
        <is>
          <t>Umsatzsteuerliche Einordnung</t>
        </is>
      </c>
      <c r="E4" s="3" t="inlineStr">
        <is>
          <t>Regelbesteuerung</t>
        </is>
      </c>
    </row>
    <row r="5">
      <c r="A5" s="2" t="inlineStr">
        <is>
          <t>USt-Satz</t>
        </is>
      </c>
      <c r="B5" s="5" t="n">
        <v>0.19</v>
      </c>
      <c r="D5" s="2" t="inlineStr">
        <is>
          <t>Eingabezellen</t>
        </is>
      </c>
      <c r="E5" s="3" t="inlineStr">
        <is>
          <t>hellgelb markiert</t>
        </is>
      </c>
    </row>
    <row r="6">
      <c r="A6" s="2" t="inlineStr">
        <is>
          <t>Planungsbeginn</t>
        </is>
      </c>
      <c r="B6" s="6" t="n">
        <v>46023</v>
      </c>
      <c r="D6" s="2" t="inlineStr">
        <is>
          <t>Planungsende</t>
        </is>
      </c>
      <c r="E6" s="6" t="n">
        <v>46295</v>
      </c>
    </row>
    <row r="8" ht="34" customHeight="1">
      <c r="A8" s="7" t="inlineStr">
        <is>
          <t>Monat</t>
        </is>
      </c>
      <c r="B8" s="7" t="inlineStr">
        <is>
          <t>Verantwortliche Person</t>
        </is>
      </c>
      <c r="C8" s="7" t="inlineStr">
        <is>
          <t>Stadt</t>
        </is>
      </c>
      <c r="D8" s="7" t="inlineStr">
        <is>
          <t>Geplante Projekte</t>
        </is>
      </c>
      <c r="E8" s="7" t="inlineStr">
        <is>
          <t>Geplanter Umsatz netto</t>
        </is>
      </c>
      <c r="F8" s="7" t="inlineStr">
        <is>
          <t>Sonstige Erträge netto</t>
        </is>
      </c>
      <c r="G8" s="7" t="inlineStr">
        <is>
          <t>Gesamtleistung netto</t>
        </is>
      </c>
      <c r="H8" s="7" t="inlineStr">
        <is>
          <t>Variable Kosten</t>
        </is>
      </c>
      <c r="I8" s="7" t="inlineStr">
        <is>
          <t>Fixkosten</t>
        </is>
      </c>
      <c r="J8" s="7" t="inlineStr">
        <is>
          <t>Personalkosten</t>
        </is>
      </c>
      <c r="K8" s="7" t="inlineStr">
        <is>
          <t>Gesamtaufwand</t>
        </is>
      </c>
      <c r="L8" s="7" t="inlineStr">
        <is>
          <t>Betriebsergebnis</t>
        </is>
      </c>
      <c r="M8" s="7" t="inlineStr">
        <is>
          <t>Umsatzrentabilität</t>
        </is>
      </c>
      <c r="N8" s="7" t="inlineStr">
        <is>
          <t>USt auf Erlöse</t>
        </is>
      </c>
      <c r="O8" s="7" t="inlineStr">
        <is>
          <t>Vorsteuer</t>
        </is>
      </c>
      <c r="P8" s="7" t="inlineStr">
        <is>
          <t>Voraussichtliche USt-Zahllast</t>
        </is>
      </c>
      <c r="Q8" s="7" t="inlineStr">
        <is>
          <t>Status</t>
        </is>
      </c>
      <c r="R8" s="7" t="inlineStr">
        <is>
          <t>Szenarioaufwand</t>
        </is>
      </c>
      <c r="S8" s="7" t="inlineStr">
        <is>
          <t>Szenarioergebnis</t>
        </is>
      </c>
    </row>
    <row r="9">
      <c r="A9" s="8" t="n">
        <v>46023</v>
      </c>
      <c r="B9" s="9" t="inlineStr">
        <is>
          <t>Anna Müller</t>
        </is>
      </c>
      <c r="C9" s="9" t="inlineStr">
        <is>
          <t>München</t>
        </is>
      </c>
      <c r="D9" s="10" t="n">
        <v>8</v>
      </c>
      <c r="E9" s="11" t="n">
        <v>28000</v>
      </c>
      <c r="F9" s="11" t="n">
        <v>400</v>
      </c>
      <c r="G9" s="12">
        <f>IF(COUNTA($A9:$F9)=0,"",SUM($E9:$F9))</f>
        <v/>
      </c>
      <c r="H9" s="11" t="n">
        <v>6500</v>
      </c>
      <c r="I9" s="11" t="n">
        <v>6500</v>
      </c>
      <c r="J9" s="11" t="n">
        <v>13000</v>
      </c>
      <c r="K9" s="12">
        <f>IF(COUNTA($A9:$J9)=0,"",SUM($H9:$J9))</f>
        <v/>
      </c>
      <c r="L9" s="12">
        <f>IF(OR($G9="",$K9=""),"",$G9-$K9)</f>
        <v/>
      </c>
      <c r="M9" s="13">
        <f>IFERROR(IF($G9="","",$L9/$G9),"")</f>
        <v/>
      </c>
      <c r="N9" s="12">
        <f>IF($G9="","",$G9*'Ertragsvorschau'!$B$5)</f>
        <v/>
      </c>
      <c r="O9" s="11" t="n">
        <v>3800</v>
      </c>
      <c r="P9" s="12">
        <f>IF(OR($N9="",$O9=""),"",$N9-$O9)</f>
        <v/>
      </c>
      <c r="Q9" s="14">
        <f>IF($L9="","",IF($L9&gt;=0,"Gewinn","Verlust"))</f>
        <v/>
      </c>
      <c r="R9" s="12">
        <f>IF($K9="","",$K9*'Ertragsvorschau'!$E$3)</f>
        <v/>
      </c>
      <c r="S9" s="12">
        <f>IF(OR($G9="",$R9=""),"",$G9-$R9)</f>
        <v/>
      </c>
    </row>
    <row r="10">
      <c r="A10" s="8" t="n">
        <v>46054</v>
      </c>
      <c r="B10" s="15" t="inlineStr">
        <is>
          <t>Lukas Schneider</t>
        </is>
      </c>
      <c r="C10" s="15" t="inlineStr">
        <is>
          <t>Berlin</t>
        </is>
      </c>
      <c r="D10" s="10" t="n">
        <v>9</v>
      </c>
      <c r="E10" s="11" t="n">
        <v>30000</v>
      </c>
      <c r="F10" s="11" t="n">
        <v>600</v>
      </c>
      <c r="G10" s="16">
        <f>IF(COUNTA($A10:$F10)=0,"",SUM($E10:$F10))</f>
        <v/>
      </c>
      <c r="H10" s="11" t="n">
        <v>7000</v>
      </c>
      <c r="I10" s="11" t="n">
        <v>6600</v>
      </c>
      <c r="J10" s="11" t="n">
        <v>11200</v>
      </c>
      <c r="K10" s="16">
        <f>IF(COUNTA($A10:$J10)=0,"",SUM($H10:$J10))</f>
        <v/>
      </c>
      <c r="L10" s="16">
        <f>IF(OR($G10="",$K10=""),"",$G10-$K10)</f>
        <v/>
      </c>
      <c r="M10" s="17">
        <f>IFERROR(IF($G10="","",$L10/$G10),"")</f>
        <v/>
      </c>
      <c r="N10" s="16">
        <f>IF($G10="","",$G10*'Ertragsvorschau'!$B$5)</f>
        <v/>
      </c>
      <c r="O10" s="11" t="n">
        <v>4300</v>
      </c>
      <c r="P10" s="16">
        <f>IF(OR($N10="",$O10=""),"",$N10-$O10)</f>
        <v/>
      </c>
      <c r="Q10" s="18">
        <f>IF($L10="","",IF($L10&gt;=0,"Gewinn","Verlust"))</f>
        <v/>
      </c>
      <c r="R10" s="16">
        <f>IF($K10="","",$K10*'Ertragsvorschau'!$E$3)</f>
        <v/>
      </c>
      <c r="S10" s="16">
        <f>IF(OR($G10="",$R10=""),"",$G10-$R10)</f>
        <v/>
      </c>
    </row>
    <row r="11">
      <c r="A11" s="8" t="n">
        <v>46082</v>
      </c>
      <c r="B11" s="9" t="inlineStr">
        <is>
          <t>Julia Weber</t>
        </is>
      </c>
      <c r="C11" s="9" t="inlineStr">
        <is>
          <t>Hamburg</t>
        </is>
      </c>
      <c r="D11" s="10" t="n">
        <v>10</v>
      </c>
      <c r="E11" s="11" t="n">
        <v>32000</v>
      </c>
      <c r="F11" s="11" t="n">
        <v>1200</v>
      </c>
      <c r="G11" s="12">
        <f>IF(COUNTA($A11:$F11)=0,"",SUM($E11:$F11))</f>
        <v/>
      </c>
      <c r="H11" s="11" t="n">
        <v>7400</v>
      </c>
      <c r="I11" s="11" t="n">
        <v>6700</v>
      </c>
      <c r="J11" s="11" t="n">
        <v>11500</v>
      </c>
      <c r="K11" s="12">
        <f>IF(COUNTA($A11:$J11)=0,"",SUM($H11:$J11))</f>
        <v/>
      </c>
      <c r="L11" s="12">
        <f>IF(OR($G11="",$K11=""),"",$G11-$K11)</f>
        <v/>
      </c>
      <c r="M11" s="13">
        <f>IFERROR(IF($G11="","",$L11/$G11),"")</f>
        <v/>
      </c>
      <c r="N11" s="12">
        <f>IF($G11="","",$G11*'Ertragsvorschau'!$B$5)</f>
        <v/>
      </c>
      <c r="O11" s="11" t="n">
        <v>4800</v>
      </c>
      <c r="P11" s="12">
        <f>IF(OR($N11="",$O11=""),"",$N11-$O11)</f>
        <v/>
      </c>
      <c r="Q11" s="14">
        <f>IF($L11="","",IF($L11&gt;=0,"Gewinn","Verlust"))</f>
        <v/>
      </c>
      <c r="R11" s="12">
        <f>IF($K11="","",$K11*'Ertragsvorschau'!$E$3)</f>
        <v/>
      </c>
      <c r="S11" s="12">
        <f>IF(OR($G11="",$R11=""),"",$G11-$R11)</f>
        <v/>
      </c>
    </row>
    <row r="12">
      <c r="A12" s="8" t="n">
        <v>46113</v>
      </c>
      <c r="B12" s="15" t="inlineStr">
        <is>
          <t>Maximilian Fischer</t>
        </is>
      </c>
      <c r="C12" s="15" t="inlineStr">
        <is>
          <t>Köln</t>
        </is>
      </c>
      <c r="D12" s="10" t="n">
        <v>10</v>
      </c>
      <c r="E12" s="11" t="n">
        <v>34000</v>
      </c>
      <c r="F12" s="11" t="n">
        <v>500</v>
      </c>
      <c r="G12" s="16">
        <f>IF(COUNTA($A12:$F12)=0,"",SUM($E12:$F12))</f>
        <v/>
      </c>
      <c r="H12" s="11" t="n">
        <v>7800</v>
      </c>
      <c r="I12" s="11" t="n">
        <v>6800</v>
      </c>
      <c r="J12" s="11" t="n">
        <v>11700</v>
      </c>
      <c r="K12" s="16">
        <f>IF(COUNTA($A12:$J12)=0,"",SUM($H12:$J12))</f>
        <v/>
      </c>
      <c r="L12" s="16">
        <f>IF(OR($G12="",$K12=""),"",$G12-$K12)</f>
        <v/>
      </c>
      <c r="M12" s="17">
        <f>IFERROR(IF($G12="","",$L12/$G12),"")</f>
        <v/>
      </c>
      <c r="N12" s="16">
        <f>IF($G12="","",$G12*'Ertragsvorschau'!$B$5)</f>
        <v/>
      </c>
      <c r="O12" s="11" t="n">
        <v>5000</v>
      </c>
      <c r="P12" s="16">
        <f>IF(OR($N12="",$O12=""),"",$N12-$O12)</f>
        <v/>
      </c>
      <c r="Q12" s="18">
        <f>IF($L12="","",IF($L12&gt;=0,"Gewinn","Verlust"))</f>
        <v/>
      </c>
      <c r="R12" s="16">
        <f>IF($K12="","",$K12*'Ertragsvorschau'!$E$3)</f>
        <v/>
      </c>
      <c r="S12" s="16">
        <f>IF(OR($G12="",$R12=""),"",$G12-$R12)</f>
        <v/>
      </c>
    </row>
    <row r="13">
      <c r="A13" s="8" t="n">
        <v>46143</v>
      </c>
      <c r="B13" s="9" t="inlineStr">
        <is>
          <t>Sophie Wagner</t>
        </is>
      </c>
      <c r="C13" s="9" t="inlineStr">
        <is>
          <t>Frankfurt</t>
        </is>
      </c>
      <c r="D13" s="10" t="n">
        <v>11</v>
      </c>
      <c r="E13" s="11" t="n">
        <v>36000</v>
      </c>
      <c r="F13" s="11" t="n">
        <v>900</v>
      </c>
      <c r="G13" s="12">
        <f>IF(COUNTA($A13:$F13)=0,"",SUM($E13:$F13))</f>
        <v/>
      </c>
      <c r="H13" s="11" t="n">
        <v>8500</v>
      </c>
      <c r="I13" s="11" t="n">
        <v>6900</v>
      </c>
      <c r="J13" s="11" t="n">
        <v>12000</v>
      </c>
      <c r="K13" s="12">
        <f>IF(COUNTA($A13:$J13)=0,"",SUM($H13:$J13))</f>
        <v/>
      </c>
      <c r="L13" s="12">
        <f>IF(OR($G13="",$K13=""),"",$G13-$K13)</f>
        <v/>
      </c>
      <c r="M13" s="13">
        <f>IFERROR(IF($G13="","",$L13/$G13),"")</f>
        <v/>
      </c>
      <c r="N13" s="12">
        <f>IF($G13="","",$G13*'Ertragsvorschau'!$B$5)</f>
        <v/>
      </c>
      <c r="O13" s="11" t="n">
        <v>5400</v>
      </c>
      <c r="P13" s="12">
        <f>IF(OR($N13="",$O13=""),"",$N13-$O13)</f>
        <v/>
      </c>
      <c r="Q13" s="14">
        <f>IF($L13="","",IF($L13&gt;=0,"Gewinn","Verlust"))</f>
        <v/>
      </c>
      <c r="R13" s="12">
        <f>IF($K13="","",$K13*'Ertragsvorschau'!$E$3)</f>
        <v/>
      </c>
      <c r="S13" s="12">
        <f>IF(OR($G13="",$R13=""),"",$G13-$R13)</f>
        <v/>
      </c>
    </row>
    <row r="14">
      <c r="A14" s="8" t="n">
        <v>46174</v>
      </c>
      <c r="B14" s="15" t="inlineStr">
        <is>
          <t>Felix Becker</t>
        </is>
      </c>
      <c r="C14" s="15" t="inlineStr">
        <is>
          <t>Stuttgart</t>
        </is>
      </c>
      <c r="D14" s="10" t="n">
        <v>12</v>
      </c>
      <c r="E14" s="11" t="n">
        <v>37500</v>
      </c>
      <c r="F14" s="11" t="n">
        <v>1000</v>
      </c>
      <c r="G14" s="16">
        <f>IF(COUNTA($A14:$F14)=0,"",SUM($E14:$F14))</f>
        <v/>
      </c>
      <c r="H14" s="11" t="n">
        <v>9000</v>
      </c>
      <c r="I14" s="11" t="n">
        <v>7000</v>
      </c>
      <c r="J14" s="11" t="n">
        <v>12200</v>
      </c>
      <c r="K14" s="16">
        <f>IF(COUNTA($A14:$J14)=0,"",SUM($H14:$J14))</f>
        <v/>
      </c>
      <c r="L14" s="16">
        <f>IF(OR($G14="",$K14=""),"",$G14-$K14)</f>
        <v/>
      </c>
      <c r="M14" s="17">
        <f>IFERROR(IF($G14="","",$L14/$G14),"")</f>
        <v/>
      </c>
      <c r="N14" s="16">
        <f>IF($G14="","",$G14*'Ertragsvorschau'!$B$5)</f>
        <v/>
      </c>
      <c r="O14" s="11" t="n">
        <v>5700</v>
      </c>
      <c r="P14" s="16">
        <f>IF(OR($N14="",$O14=""),"",$N14-$O14)</f>
        <v/>
      </c>
      <c r="Q14" s="18">
        <f>IF($L14="","",IF($L14&gt;=0,"Gewinn","Verlust"))</f>
        <v/>
      </c>
      <c r="R14" s="16">
        <f>IF($K14="","",$K14*'Ertragsvorschau'!$E$3)</f>
        <v/>
      </c>
      <c r="S14" s="16">
        <f>IF(OR($G14="",$R14=""),"",$G14-$R14)</f>
        <v/>
      </c>
    </row>
    <row r="15">
      <c r="A15" s="8" t="n">
        <v>46204</v>
      </c>
      <c r="B15" s="9" t="inlineStr">
        <is>
          <t>Laura Hoffmann</t>
        </is>
      </c>
      <c r="C15" s="9" t="inlineStr">
        <is>
          <t>Düsseldorf</t>
        </is>
      </c>
      <c r="D15" s="10" t="n">
        <v>12</v>
      </c>
      <c r="E15" s="11" t="n">
        <v>39000</v>
      </c>
      <c r="F15" s="11" t="n">
        <v>600</v>
      </c>
      <c r="G15" s="12">
        <f>IF(COUNTA($A15:$F15)=0,"",SUM($E15:$F15))</f>
        <v/>
      </c>
      <c r="H15" s="11" t="n">
        <v>9200</v>
      </c>
      <c r="I15" s="11" t="n">
        <v>7100</v>
      </c>
      <c r="J15" s="11" t="n">
        <v>12500</v>
      </c>
      <c r="K15" s="12">
        <f>IF(COUNTA($A15:$J15)=0,"",SUM($H15:$J15))</f>
        <v/>
      </c>
      <c r="L15" s="12">
        <f>IF(OR($G15="",$K15=""),"",$G15-$K15)</f>
        <v/>
      </c>
      <c r="M15" s="13">
        <f>IFERROR(IF($G15="","",$L15/$G15),"")</f>
        <v/>
      </c>
      <c r="N15" s="12">
        <f>IF($G15="","",$G15*'Ertragsvorschau'!$B$5)</f>
        <v/>
      </c>
      <c r="O15" s="11" t="n">
        <v>5900</v>
      </c>
      <c r="P15" s="12">
        <f>IF(OR($N15="",$O15=""),"",$N15-$O15)</f>
        <v/>
      </c>
      <c r="Q15" s="14">
        <f>IF($L15="","",IF($L15&gt;=0,"Gewinn","Verlust"))</f>
        <v/>
      </c>
      <c r="R15" s="12">
        <f>IF($K15="","",$K15*'Ertragsvorschau'!$E$3)</f>
        <v/>
      </c>
      <c r="S15" s="12">
        <f>IF(OR($G15="",$R15=""),"",$G15-$R15)</f>
        <v/>
      </c>
    </row>
    <row r="16">
      <c r="A16" s="8" t="n">
        <v>46235</v>
      </c>
      <c r="B16" s="15" t="inlineStr">
        <is>
          <t>Jonas Richter</t>
        </is>
      </c>
      <c r="C16" s="15" t="inlineStr">
        <is>
          <t>Leipzig</t>
        </is>
      </c>
      <c r="D16" s="10" t="n">
        <v>13</v>
      </c>
      <c r="E16" s="11" t="n">
        <v>41000</v>
      </c>
      <c r="F16" s="11" t="n">
        <v>1200</v>
      </c>
      <c r="G16" s="16">
        <f>IF(COUNTA($A16:$F16)=0,"",SUM($E16:$F16))</f>
        <v/>
      </c>
      <c r="H16" s="11" t="n">
        <v>10200</v>
      </c>
      <c r="I16" s="11" t="n">
        <v>7200</v>
      </c>
      <c r="J16" s="11" t="n">
        <v>12800</v>
      </c>
      <c r="K16" s="16">
        <f>IF(COUNTA($A16:$J16)=0,"",SUM($H16:$J16))</f>
        <v/>
      </c>
      <c r="L16" s="16">
        <f>IF(OR($G16="",$K16=""),"",$G16-$K16)</f>
        <v/>
      </c>
      <c r="M16" s="17">
        <f>IFERROR(IF($G16="","",$L16/$G16),"")</f>
        <v/>
      </c>
      <c r="N16" s="16">
        <f>IF($G16="","",$G16*'Ertragsvorschau'!$B$5)</f>
        <v/>
      </c>
      <c r="O16" s="11" t="n">
        <v>6400</v>
      </c>
      <c r="P16" s="16">
        <f>IF(OR($N16="",$O16=""),"",$N16-$O16)</f>
        <v/>
      </c>
      <c r="Q16" s="18">
        <f>IF($L16="","",IF($L16&gt;=0,"Gewinn","Verlust"))</f>
        <v/>
      </c>
      <c r="R16" s="16">
        <f>IF($K16="","",$K16*'Ertragsvorschau'!$E$3)</f>
        <v/>
      </c>
      <c r="S16" s="16">
        <f>IF(OR($G16="",$R16=""),"",$G16-$R16)</f>
        <v/>
      </c>
    </row>
    <row r="17">
      <c r="A17" s="8" t="n">
        <v>46266</v>
      </c>
      <c r="B17" s="9" t="inlineStr">
        <is>
          <t>Marie Klein</t>
        </is>
      </c>
      <c r="C17" s="9" t="inlineStr">
        <is>
          <t>Dortmund</t>
        </is>
      </c>
      <c r="D17" s="10" t="n">
        <v>14</v>
      </c>
      <c r="E17" s="11" t="n">
        <v>42000</v>
      </c>
      <c r="F17" s="11" t="n">
        <v>700</v>
      </c>
      <c r="G17" s="12">
        <f>IF(COUNTA($A17:$F17)=0,"",SUM($E17:$F17))</f>
        <v/>
      </c>
      <c r="H17" s="11" t="n">
        <v>10600</v>
      </c>
      <c r="I17" s="11" t="n">
        <v>7200</v>
      </c>
      <c r="J17" s="11" t="n">
        <v>13000</v>
      </c>
      <c r="K17" s="12">
        <f>IF(COUNTA($A17:$J17)=0,"",SUM($H17:$J17))</f>
        <v/>
      </c>
      <c r="L17" s="12">
        <f>IF(OR($G17="",$K17=""),"",$G17-$K17)</f>
        <v/>
      </c>
      <c r="M17" s="13">
        <f>IFERROR(IF($G17="","",$L17/$G17),"")</f>
        <v/>
      </c>
      <c r="N17" s="12">
        <f>IF($G17="","",$G17*'Ertragsvorschau'!$B$5)</f>
        <v/>
      </c>
      <c r="O17" s="11" t="n">
        <v>6700</v>
      </c>
      <c r="P17" s="12">
        <f>IF(OR($N17="",$O17=""),"",$N17-$O17)</f>
        <v/>
      </c>
      <c r="Q17" s="14">
        <f>IF($L17="","",IF($L17&gt;=0,"Gewinn","Verlust"))</f>
        <v/>
      </c>
      <c r="R17" s="12">
        <f>IF($K17="","",$K17*'Ertragsvorschau'!$E$3)</f>
        <v/>
      </c>
      <c r="S17" s="12">
        <f>IF(OR($G17="",$R17=""),"",$G17-$R17)</f>
        <v/>
      </c>
    </row>
    <row r="18">
      <c r="A18" s="8" t="n"/>
      <c r="B18" s="15" t="n"/>
      <c r="C18" s="15" t="n"/>
      <c r="D18" s="10" t="n"/>
      <c r="E18" s="11" t="n"/>
      <c r="F18" s="11" t="n"/>
      <c r="G18" s="16">
        <f>IF(COUNTA($A18:$F18)=0,"",SUM($E18:$F18))</f>
        <v/>
      </c>
      <c r="H18" s="11" t="n"/>
      <c r="I18" s="11" t="n"/>
      <c r="J18" s="11" t="n"/>
      <c r="K18" s="16">
        <f>IF(COUNTA($A18:$J18)=0,"",SUM($H18:$J18))</f>
        <v/>
      </c>
      <c r="L18" s="16">
        <f>IF(OR($G18="",$K18=""),"",$G18-$K18)</f>
        <v/>
      </c>
      <c r="M18" s="17">
        <f>IFERROR(IF($G18="","",$L18/$G18),"")</f>
        <v/>
      </c>
      <c r="N18" s="16">
        <f>IF($G18="","",$G18*'Ertragsvorschau'!$B$5)</f>
        <v/>
      </c>
      <c r="O18" s="11" t="n"/>
      <c r="P18" s="16">
        <f>IF(OR($N18="",$O18=""),"",$N18-$O18)</f>
        <v/>
      </c>
      <c r="Q18" s="18">
        <f>IF($L18="","",IF($L18&gt;=0,"Gewinn","Verlust"))</f>
        <v/>
      </c>
      <c r="R18" s="16">
        <f>IF($K18="","",$K18*'Ertragsvorschau'!$E$3)</f>
        <v/>
      </c>
      <c r="S18" s="16">
        <f>IF(OR($G18="",$R18=""),"",$G18-$R18)</f>
        <v/>
      </c>
    </row>
    <row r="19">
      <c r="A19" s="8" t="n"/>
      <c r="B19" s="9" t="n"/>
      <c r="C19" s="9" t="n"/>
      <c r="D19" s="10" t="n"/>
      <c r="E19" s="11" t="n"/>
      <c r="F19" s="11" t="n"/>
      <c r="G19" s="12">
        <f>IF(COUNTA($A19:$F19)=0,"",SUM($E19:$F19))</f>
        <v/>
      </c>
      <c r="H19" s="11" t="n"/>
      <c r="I19" s="11" t="n"/>
      <c r="J19" s="11" t="n"/>
      <c r="K19" s="12">
        <f>IF(COUNTA($A19:$J19)=0,"",SUM($H19:$J19))</f>
        <v/>
      </c>
      <c r="L19" s="12">
        <f>IF(OR($G19="",$K19=""),"",$G19-$K19)</f>
        <v/>
      </c>
      <c r="M19" s="13">
        <f>IFERROR(IF($G19="","",$L19/$G19),"")</f>
        <v/>
      </c>
      <c r="N19" s="12">
        <f>IF($G19="","",$G19*'Ertragsvorschau'!$B$5)</f>
        <v/>
      </c>
      <c r="O19" s="11" t="n"/>
      <c r="P19" s="12">
        <f>IF(OR($N19="",$O19=""),"",$N19-$O19)</f>
        <v/>
      </c>
      <c r="Q19" s="14">
        <f>IF($L19="","",IF($L19&gt;=0,"Gewinn","Verlust"))</f>
        <v/>
      </c>
      <c r="R19" s="12">
        <f>IF($K19="","",$K19*'Ertragsvorschau'!$E$3)</f>
        <v/>
      </c>
      <c r="S19" s="12">
        <f>IF(OR($G19="",$R19=""),"",$G19-$R19)</f>
        <v/>
      </c>
    </row>
    <row r="20">
      <c r="A20" s="8" t="n"/>
      <c r="B20" s="15" t="n"/>
      <c r="C20" s="15" t="n"/>
      <c r="D20" s="10" t="n"/>
      <c r="E20" s="11" t="n"/>
      <c r="F20" s="11" t="n"/>
      <c r="G20" s="16">
        <f>IF(COUNTA($A20:$F20)=0,"",SUM($E20:$F20))</f>
        <v/>
      </c>
      <c r="H20" s="11" t="n"/>
      <c r="I20" s="11" t="n"/>
      <c r="J20" s="11" t="n"/>
      <c r="K20" s="16">
        <f>IF(COUNTA($A20:$J20)=0,"",SUM($H20:$J20))</f>
        <v/>
      </c>
      <c r="L20" s="16">
        <f>IF(OR($G20="",$K20=""),"",$G20-$K20)</f>
        <v/>
      </c>
      <c r="M20" s="17">
        <f>IFERROR(IF($G20="","",$L20/$G20),"")</f>
        <v/>
      </c>
      <c r="N20" s="16">
        <f>IF($G20="","",$G20*'Ertragsvorschau'!$B$5)</f>
        <v/>
      </c>
      <c r="O20" s="11" t="n"/>
      <c r="P20" s="16">
        <f>IF(OR($N20="",$O20=""),"",$N20-$O20)</f>
        <v/>
      </c>
      <c r="Q20" s="18">
        <f>IF($L20="","",IF($L20&gt;=0,"Gewinn","Verlust"))</f>
        <v/>
      </c>
      <c r="R20" s="16">
        <f>IF($K20="","",$K20*'Ertragsvorschau'!$E$3)</f>
        <v/>
      </c>
      <c r="S20" s="16">
        <f>IF(OR($G20="",$R20=""),"",$G20-$R20)</f>
        <v/>
      </c>
    </row>
    <row r="21">
      <c r="A21" s="8" t="n"/>
      <c r="B21" s="9" t="n"/>
      <c r="C21" s="9" t="n"/>
      <c r="D21" s="10" t="n"/>
      <c r="E21" s="11" t="n"/>
      <c r="F21" s="11" t="n"/>
      <c r="G21" s="12">
        <f>IF(COUNTA($A21:$F21)=0,"",SUM($E21:$F21))</f>
        <v/>
      </c>
      <c r="H21" s="11" t="n"/>
      <c r="I21" s="11" t="n"/>
      <c r="J21" s="11" t="n"/>
      <c r="K21" s="12">
        <f>IF(COUNTA($A21:$J21)=0,"",SUM($H21:$J21))</f>
        <v/>
      </c>
      <c r="L21" s="12">
        <f>IF(OR($G21="",$K21=""),"",$G21-$K21)</f>
        <v/>
      </c>
      <c r="M21" s="13">
        <f>IFERROR(IF($G21="","",$L21/$G21),"")</f>
        <v/>
      </c>
      <c r="N21" s="12">
        <f>IF($G21="","",$G21*'Ertragsvorschau'!$B$5)</f>
        <v/>
      </c>
      <c r="O21" s="11" t="n"/>
      <c r="P21" s="12">
        <f>IF(OR($N21="",$O21=""),"",$N21-$O21)</f>
        <v/>
      </c>
      <c r="Q21" s="14">
        <f>IF($L21="","",IF($L21&gt;=0,"Gewinn","Verlust"))</f>
        <v/>
      </c>
      <c r="R21" s="12">
        <f>IF($K21="","",$K21*'Ertragsvorschau'!$E$3)</f>
        <v/>
      </c>
      <c r="S21" s="12">
        <f>IF(OR($G21="",$R21=""),"",$G21-$R21)</f>
        <v/>
      </c>
    </row>
    <row r="22">
      <c r="A22" s="8" t="n"/>
      <c r="B22" s="15" t="n"/>
      <c r="C22" s="15" t="n"/>
      <c r="D22" s="10" t="n"/>
      <c r="E22" s="11" t="n"/>
      <c r="F22" s="11" t="n"/>
      <c r="G22" s="16">
        <f>IF(COUNTA($A22:$F22)=0,"",SUM($E22:$F22))</f>
        <v/>
      </c>
      <c r="H22" s="11" t="n"/>
      <c r="I22" s="11" t="n"/>
      <c r="J22" s="11" t="n"/>
      <c r="K22" s="16">
        <f>IF(COUNTA($A22:$J22)=0,"",SUM($H22:$J22))</f>
        <v/>
      </c>
      <c r="L22" s="16">
        <f>IF(OR($G22="",$K22=""),"",$G22-$K22)</f>
        <v/>
      </c>
      <c r="M22" s="17">
        <f>IFERROR(IF($G22="","",$L22/$G22),"")</f>
        <v/>
      </c>
      <c r="N22" s="16">
        <f>IF($G22="","",$G22*'Ertragsvorschau'!$B$5)</f>
        <v/>
      </c>
      <c r="O22" s="11" t="n"/>
      <c r="P22" s="16">
        <f>IF(OR($N22="",$O22=""),"",$N22-$O22)</f>
        <v/>
      </c>
      <c r="Q22" s="18">
        <f>IF($L22="","",IF($L22&gt;=0,"Gewinn","Verlust"))</f>
        <v/>
      </c>
      <c r="R22" s="16">
        <f>IF($K22="","",$K22*'Ertragsvorschau'!$E$3)</f>
        <v/>
      </c>
      <c r="S22" s="16">
        <f>IF(OR($G22="",$R22=""),"",$G22-$R22)</f>
        <v/>
      </c>
    </row>
    <row r="23">
      <c r="A23" s="8" t="n"/>
      <c r="B23" s="9" t="n"/>
      <c r="C23" s="9" t="n"/>
      <c r="D23" s="10" t="n"/>
      <c r="E23" s="11" t="n"/>
      <c r="F23" s="11" t="n"/>
      <c r="G23" s="12">
        <f>IF(COUNTA($A23:$F23)=0,"",SUM($E23:$F23))</f>
        <v/>
      </c>
      <c r="H23" s="11" t="n"/>
      <c r="I23" s="11" t="n"/>
      <c r="J23" s="11" t="n"/>
      <c r="K23" s="12">
        <f>IF(COUNTA($A23:$J23)=0,"",SUM($H23:$J23))</f>
        <v/>
      </c>
      <c r="L23" s="12">
        <f>IF(OR($G23="",$K23=""),"",$G23-$K23)</f>
        <v/>
      </c>
      <c r="M23" s="13">
        <f>IFERROR(IF($G23="","",$L23/$G23),"")</f>
        <v/>
      </c>
      <c r="N23" s="12">
        <f>IF($G23="","",$G23*'Ertragsvorschau'!$B$5)</f>
        <v/>
      </c>
      <c r="O23" s="11" t="n"/>
      <c r="P23" s="12">
        <f>IF(OR($N23="",$O23=""),"",$N23-$O23)</f>
        <v/>
      </c>
      <c r="Q23" s="14">
        <f>IF($L23="","",IF($L23&gt;=0,"Gewinn","Verlust"))</f>
        <v/>
      </c>
      <c r="R23" s="12">
        <f>IF($K23="","",$K23*'Ertragsvorschau'!$E$3)</f>
        <v/>
      </c>
      <c r="S23" s="12">
        <f>IF(OR($G23="",$R23=""),"",$G23-$R23)</f>
        <v/>
      </c>
    </row>
    <row r="24">
      <c r="A24" s="8" t="n"/>
      <c r="B24" s="15" t="n"/>
      <c r="C24" s="15" t="n"/>
      <c r="D24" s="10" t="n"/>
      <c r="E24" s="11" t="n"/>
      <c r="F24" s="11" t="n"/>
      <c r="G24" s="16">
        <f>IF(COUNTA($A24:$F24)=0,"",SUM($E24:$F24))</f>
        <v/>
      </c>
      <c r="H24" s="11" t="n"/>
      <c r="I24" s="11" t="n"/>
      <c r="J24" s="11" t="n"/>
      <c r="K24" s="16">
        <f>IF(COUNTA($A24:$J24)=0,"",SUM($H24:$J24))</f>
        <v/>
      </c>
      <c r="L24" s="16">
        <f>IF(OR($G24="",$K24=""),"",$G24-$K24)</f>
        <v/>
      </c>
      <c r="M24" s="17">
        <f>IFERROR(IF($G24="","",$L24/$G24),"")</f>
        <v/>
      </c>
      <c r="N24" s="16">
        <f>IF($G24="","",$G24*'Ertragsvorschau'!$B$5)</f>
        <v/>
      </c>
      <c r="O24" s="11" t="n"/>
      <c r="P24" s="16">
        <f>IF(OR($N24="",$O24=""),"",$N24-$O24)</f>
        <v/>
      </c>
      <c r="Q24" s="18">
        <f>IF($L24="","",IF($L24&gt;=0,"Gewinn","Verlust"))</f>
        <v/>
      </c>
      <c r="R24" s="16">
        <f>IF($K24="","",$K24*'Ertragsvorschau'!$E$3)</f>
        <v/>
      </c>
      <c r="S24" s="16">
        <f>IF(OR($G24="",$R24=""),"",$G24-$R24)</f>
        <v/>
      </c>
    </row>
    <row r="25">
      <c r="A25" s="8" t="n"/>
      <c r="B25" s="9" t="n"/>
      <c r="C25" s="9" t="n"/>
      <c r="D25" s="10" t="n"/>
      <c r="E25" s="11" t="n"/>
      <c r="F25" s="11" t="n"/>
      <c r="G25" s="12">
        <f>IF(COUNTA($A25:$F25)=0,"",SUM($E25:$F25))</f>
        <v/>
      </c>
      <c r="H25" s="11" t="n"/>
      <c r="I25" s="11" t="n"/>
      <c r="J25" s="11" t="n"/>
      <c r="K25" s="12">
        <f>IF(COUNTA($A25:$J25)=0,"",SUM($H25:$J25))</f>
        <v/>
      </c>
      <c r="L25" s="12">
        <f>IF(OR($G25="",$K25=""),"",$G25-$K25)</f>
        <v/>
      </c>
      <c r="M25" s="13">
        <f>IFERROR(IF($G25="","",$L25/$G25),"")</f>
        <v/>
      </c>
      <c r="N25" s="12">
        <f>IF($G25="","",$G25*'Ertragsvorschau'!$B$5)</f>
        <v/>
      </c>
      <c r="O25" s="11" t="n"/>
      <c r="P25" s="12">
        <f>IF(OR($N25="",$O25=""),"",$N25-$O25)</f>
        <v/>
      </c>
      <c r="Q25" s="14">
        <f>IF($L25="","",IF($L25&gt;=0,"Gewinn","Verlust"))</f>
        <v/>
      </c>
      <c r="R25" s="12">
        <f>IF($K25="","",$K25*'Ertragsvorschau'!$E$3)</f>
        <v/>
      </c>
      <c r="S25" s="12">
        <f>IF(OR($G25="",$R25=""),"",$G25-$R25)</f>
        <v/>
      </c>
    </row>
    <row r="26">
      <c r="A26" s="8" t="n"/>
      <c r="B26" s="15" t="n"/>
      <c r="C26" s="15" t="n"/>
      <c r="D26" s="10" t="n"/>
      <c r="E26" s="11" t="n"/>
      <c r="F26" s="11" t="n"/>
      <c r="G26" s="16">
        <f>IF(COUNTA($A26:$F26)=0,"",SUM($E26:$F26))</f>
        <v/>
      </c>
      <c r="H26" s="11" t="n"/>
      <c r="I26" s="11" t="n"/>
      <c r="J26" s="11" t="n"/>
      <c r="K26" s="16">
        <f>IF(COUNTA($A26:$J26)=0,"",SUM($H26:$J26))</f>
        <v/>
      </c>
      <c r="L26" s="16">
        <f>IF(OR($G26="",$K26=""),"",$G26-$K26)</f>
        <v/>
      </c>
      <c r="M26" s="17">
        <f>IFERROR(IF($G26="","",$L26/$G26),"")</f>
        <v/>
      </c>
      <c r="N26" s="16">
        <f>IF($G26="","",$G26*'Ertragsvorschau'!$B$5)</f>
        <v/>
      </c>
      <c r="O26" s="11" t="n"/>
      <c r="P26" s="16">
        <f>IF(OR($N26="",$O26=""),"",$N26-$O26)</f>
        <v/>
      </c>
      <c r="Q26" s="18">
        <f>IF($L26="","",IF($L26&gt;=0,"Gewinn","Verlust"))</f>
        <v/>
      </c>
      <c r="R26" s="16">
        <f>IF($K26="","",$K26*'Ertragsvorschau'!$E$3)</f>
        <v/>
      </c>
      <c r="S26" s="16">
        <f>IF(OR($G26="",$R26=""),"",$G26-$R26)</f>
        <v/>
      </c>
    </row>
    <row r="27">
      <c r="A27" s="8" t="n"/>
      <c r="B27" s="9" t="n"/>
      <c r="C27" s="9" t="n"/>
      <c r="D27" s="10" t="n"/>
      <c r="E27" s="11" t="n"/>
      <c r="F27" s="11" t="n"/>
      <c r="G27" s="12">
        <f>IF(COUNTA($A27:$F27)=0,"",SUM($E27:$F27))</f>
        <v/>
      </c>
      <c r="H27" s="11" t="n"/>
      <c r="I27" s="11" t="n"/>
      <c r="J27" s="11" t="n"/>
      <c r="K27" s="12">
        <f>IF(COUNTA($A27:$J27)=0,"",SUM($H27:$J27))</f>
        <v/>
      </c>
      <c r="L27" s="12">
        <f>IF(OR($G27="",$K27=""),"",$G27-$K27)</f>
        <v/>
      </c>
      <c r="M27" s="13">
        <f>IFERROR(IF($G27="","",$L27/$G27),"")</f>
        <v/>
      </c>
      <c r="N27" s="12">
        <f>IF($G27="","",$G27*'Ertragsvorschau'!$B$5)</f>
        <v/>
      </c>
      <c r="O27" s="11" t="n"/>
      <c r="P27" s="12">
        <f>IF(OR($N27="",$O27=""),"",$N27-$O27)</f>
        <v/>
      </c>
      <c r="Q27" s="14">
        <f>IF($L27="","",IF($L27&gt;=0,"Gewinn","Verlust"))</f>
        <v/>
      </c>
      <c r="R27" s="12">
        <f>IF($K27="","",$K27*'Ertragsvorschau'!$E$3)</f>
        <v/>
      </c>
      <c r="S27" s="12">
        <f>IF(OR($G27="",$R27=""),"",$G27-$R27)</f>
        <v/>
      </c>
    </row>
    <row r="28">
      <c r="A28" s="8" t="n"/>
      <c r="B28" s="15" t="n"/>
      <c r="C28" s="15" t="n"/>
      <c r="D28" s="10" t="n"/>
      <c r="E28" s="11" t="n"/>
      <c r="F28" s="11" t="n"/>
      <c r="G28" s="16">
        <f>IF(COUNTA($A28:$F28)=0,"",SUM($E28:$F28))</f>
        <v/>
      </c>
      <c r="H28" s="11" t="n"/>
      <c r="I28" s="11" t="n"/>
      <c r="J28" s="11" t="n"/>
      <c r="K28" s="16">
        <f>IF(COUNTA($A28:$J28)=0,"",SUM($H28:$J28))</f>
        <v/>
      </c>
      <c r="L28" s="16">
        <f>IF(OR($G28="",$K28=""),"",$G28-$K28)</f>
        <v/>
      </c>
      <c r="M28" s="17">
        <f>IFERROR(IF($G28="","",$L28/$G28),"")</f>
        <v/>
      </c>
      <c r="N28" s="16">
        <f>IF($G28="","",$G28*'Ertragsvorschau'!$B$5)</f>
        <v/>
      </c>
      <c r="O28" s="11" t="n"/>
      <c r="P28" s="16">
        <f>IF(OR($N28="",$O28=""),"",$N28-$O28)</f>
        <v/>
      </c>
      <c r="Q28" s="18">
        <f>IF($L28="","",IF($L28&gt;=0,"Gewinn","Verlust"))</f>
        <v/>
      </c>
      <c r="R28" s="16">
        <f>IF($K28="","",$K28*'Ertragsvorschau'!$E$3)</f>
        <v/>
      </c>
      <c r="S28" s="16">
        <f>IF(OR($G28="",$R28=""),"",$G28-$R28)</f>
        <v/>
      </c>
    </row>
    <row r="29">
      <c r="A29" s="8" t="n"/>
      <c r="B29" s="9" t="n"/>
      <c r="C29" s="9" t="n"/>
      <c r="D29" s="10" t="n"/>
      <c r="E29" s="11" t="n"/>
      <c r="F29" s="11" t="n"/>
      <c r="G29" s="12">
        <f>IF(COUNTA($A29:$F29)=0,"",SUM($E29:$F29))</f>
        <v/>
      </c>
      <c r="H29" s="11" t="n"/>
      <c r="I29" s="11" t="n"/>
      <c r="J29" s="11" t="n"/>
      <c r="K29" s="12">
        <f>IF(COUNTA($A29:$J29)=0,"",SUM($H29:$J29))</f>
        <v/>
      </c>
      <c r="L29" s="12">
        <f>IF(OR($G29="",$K29=""),"",$G29-$K29)</f>
        <v/>
      </c>
      <c r="M29" s="13">
        <f>IFERROR(IF($G29="","",$L29/$G29),"")</f>
        <v/>
      </c>
      <c r="N29" s="12">
        <f>IF($G29="","",$G29*'Ertragsvorschau'!$B$5)</f>
        <v/>
      </c>
      <c r="O29" s="11" t="n"/>
      <c r="P29" s="12">
        <f>IF(OR($N29="",$O29=""),"",$N29-$O29)</f>
        <v/>
      </c>
      <c r="Q29" s="14">
        <f>IF($L29="","",IF($L29&gt;=0,"Gewinn","Verlust"))</f>
        <v/>
      </c>
      <c r="R29" s="12">
        <f>IF($K29="","",$K29*'Ertragsvorschau'!$E$3)</f>
        <v/>
      </c>
      <c r="S29" s="12">
        <f>IF(OR($G29="",$R29=""),"",$G29-$R29)</f>
        <v/>
      </c>
    </row>
    <row r="30">
      <c r="A30" s="8" t="n"/>
      <c r="B30" s="15" t="n"/>
      <c r="C30" s="15" t="n"/>
      <c r="D30" s="10" t="n"/>
      <c r="E30" s="11" t="n"/>
      <c r="F30" s="11" t="n"/>
      <c r="G30" s="16">
        <f>IF(COUNTA($A30:$F30)=0,"",SUM($E30:$F30))</f>
        <v/>
      </c>
      <c r="H30" s="11" t="n"/>
      <c r="I30" s="11" t="n"/>
      <c r="J30" s="11" t="n"/>
      <c r="K30" s="16">
        <f>IF(COUNTA($A30:$J30)=0,"",SUM($H30:$J30))</f>
        <v/>
      </c>
      <c r="L30" s="16">
        <f>IF(OR($G30="",$K30=""),"",$G30-$K30)</f>
        <v/>
      </c>
      <c r="M30" s="17">
        <f>IFERROR(IF($G30="","",$L30/$G30),"")</f>
        <v/>
      </c>
      <c r="N30" s="16">
        <f>IF($G30="","",$G30*'Ertragsvorschau'!$B$5)</f>
        <v/>
      </c>
      <c r="O30" s="11" t="n"/>
      <c r="P30" s="16">
        <f>IF(OR($N30="",$O30=""),"",$N30-$O30)</f>
        <v/>
      </c>
      <c r="Q30" s="18">
        <f>IF($L30="","",IF($L30&gt;=0,"Gewinn","Verlust"))</f>
        <v/>
      </c>
      <c r="R30" s="16">
        <f>IF($K30="","",$K30*'Ertragsvorschau'!$E$3)</f>
        <v/>
      </c>
      <c r="S30" s="16">
        <f>IF(OR($G30="",$R30=""),"",$G30-$R30)</f>
        <v/>
      </c>
    </row>
    <row r="31">
      <c r="A31" s="8" t="n"/>
      <c r="B31" s="9" t="n"/>
      <c r="C31" s="9" t="n"/>
      <c r="D31" s="10" t="n"/>
      <c r="E31" s="11" t="n"/>
      <c r="F31" s="11" t="n"/>
      <c r="G31" s="12">
        <f>IF(COUNTA($A31:$F31)=0,"",SUM($E31:$F31))</f>
        <v/>
      </c>
      <c r="H31" s="11" t="n"/>
      <c r="I31" s="11" t="n"/>
      <c r="J31" s="11" t="n"/>
      <c r="K31" s="12">
        <f>IF(COUNTA($A31:$J31)=0,"",SUM($H31:$J31))</f>
        <v/>
      </c>
      <c r="L31" s="12">
        <f>IF(OR($G31="",$K31=""),"",$G31-$K31)</f>
        <v/>
      </c>
      <c r="M31" s="13">
        <f>IFERROR(IF($G31="","",$L31/$G31),"")</f>
        <v/>
      </c>
      <c r="N31" s="12">
        <f>IF($G31="","",$G31*'Ertragsvorschau'!$B$5)</f>
        <v/>
      </c>
      <c r="O31" s="11" t="n"/>
      <c r="P31" s="12">
        <f>IF(OR($N31="",$O31=""),"",$N31-$O31)</f>
        <v/>
      </c>
      <c r="Q31" s="14">
        <f>IF($L31="","",IF($L31&gt;=0,"Gewinn","Verlust"))</f>
        <v/>
      </c>
      <c r="R31" s="12">
        <f>IF($K31="","",$K31*'Ertragsvorschau'!$E$3)</f>
        <v/>
      </c>
      <c r="S31" s="12">
        <f>IF(OR($G31="",$R31=""),"",$G31-$R31)</f>
        <v/>
      </c>
    </row>
    <row r="32">
      <c r="A32" s="8" t="n"/>
      <c r="B32" s="15" t="n"/>
      <c r="C32" s="15" t="n"/>
      <c r="D32" s="10" t="n"/>
      <c r="E32" s="11" t="n"/>
      <c r="F32" s="11" t="n"/>
      <c r="G32" s="16">
        <f>IF(COUNTA($A32:$F32)=0,"",SUM($E32:$F32))</f>
        <v/>
      </c>
      <c r="H32" s="11" t="n"/>
      <c r="I32" s="11" t="n"/>
      <c r="J32" s="11" t="n"/>
      <c r="K32" s="16">
        <f>IF(COUNTA($A32:$J32)=0,"",SUM($H32:$J32))</f>
        <v/>
      </c>
      <c r="L32" s="16">
        <f>IF(OR($G32="",$K32=""),"",$G32-$K32)</f>
        <v/>
      </c>
      <c r="M32" s="17">
        <f>IFERROR(IF($G32="","",$L32/$G32),"")</f>
        <v/>
      </c>
      <c r="N32" s="16">
        <f>IF($G32="","",$G32*'Ertragsvorschau'!$B$5)</f>
        <v/>
      </c>
      <c r="O32" s="11" t="n"/>
      <c r="P32" s="16">
        <f>IF(OR($N32="",$O32=""),"",$N32-$O32)</f>
        <v/>
      </c>
      <c r="Q32" s="18">
        <f>IF($L32="","",IF($L32&gt;=0,"Gewinn","Verlust"))</f>
        <v/>
      </c>
      <c r="R32" s="16">
        <f>IF($K32="","",$K32*'Ertragsvorschau'!$E$3)</f>
        <v/>
      </c>
      <c r="S32" s="16">
        <f>IF(OR($G32="",$R32=""),"",$G32-$R32)</f>
        <v/>
      </c>
    </row>
    <row r="33">
      <c r="A33" s="8" t="n"/>
      <c r="B33" s="9" t="n"/>
      <c r="C33" s="9" t="n"/>
      <c r="D33" s="10" t="n"/>
      <c r="E33" s="11" t="n"/>
      <c r="F33" s="11" t="n"/>
      <c r="G33" s="12">
        <f>IF(COUNTA($A33:$F33)=0,"",SUM($E33:$F33))</f>
        <v/>
      </c>
      <c r="H33" s="11" t="n"/>
      <c r="I33" s="11" t="n"/>
      <c r="J33" s="11" t="n"/>
      <c r="K33" s="12">
        <f>IF(COUNTA($A33:$J33)=0,"",SUM($H33:$J33))</f>
        <v/>
      </c>
      <c r="L33" s="12">
        <f>IF(OR($G33="",$K33=""),"",$G33-$K33)</f>
        <v/>
      </c>
      <c r="M33" s="13">
        <f>IFERROR(IF($G33="","",$L33/$G33),"")</f>
        <v/>
      </c>
      <c r="N33" s="12">
        <f>IF($G33="","",$G33*'Ertragsvorschau'!$B$5)</f>
        <v/>
      </c>
      <c r="O33" s="11" t="n"/>
      <c r="P33" s="12">
        <f>IF(OR($N33="",$O33=""),"",$N33-$O33)</f>
        <v/>
      </c>
      <c r="Q33" s="14">
        <f>IF($L33="","",IF($L33&gt;=0,"Gewinn","Verlust"))</f>
        <v/>
      </c>
      <c r="R33" s="12">
        <f>IF($K33="","",$K33*'Ertragsvorschau'!$E$3)</f>
        <v/>
      </c>
      <c r="S33" s="12">
        <f>IF(OR($G33="",$R33=""),"",$G33-$R33)</f>
        <v/>
      </c>
    </row>
    <row r="34">
      <c r="A34" s="8" t="n"/>
      <c r="B34" s="15" t="n"/>
      <c r="C34" s="15" t="n"/>
      <c r="D34" s="10" t="n"/>
      <c r="E34" s="11" t="n"/>
      <c r="F34" s="11" t="n"/>
      <c r="G34" s="16">
        <f>IF(COUNTA($A34:$F34)=0,"",SUM($E34:$F34))</f>
        <v/>
      </c>
      <c r="H34" s="11" t="n"/>
      <c r="I34" s="11" t="n"/>
      <c r="J34" s="11" t="n"/>
      <c r="K34" s="16">
        <f>IF(COUNTA($A34:$J34)=0,"",SUM($H34:$J34))</f>
        <v/>
      </c>
      <c r="L34" s="16">
        <f>IF(OR($G34="",$K34=""),"",$G34-$K34)</f>
        <v/>
      </c>
      <c r="M34" s="17">
        <f>IFERROR(IF($G34="","",$L34/$G34),"")</f>
        <v/>
      </c>
      <c r="N34" s="16">
        <f>IF($G34="","",$G34*'Ertragsvorschau'!$B$5)</f>
        <v/>
      </c>
      <c r="O34" s="11" t="n"/>
      <c r="P34" s="16">
        <f>IF(OR($N34="",$O34=""),"",$N34-$O34)</f>
        <v/>
      </c>
      <c r="Q34" s="18">
        <f>IF($L34="","",IF($L34&gt;=0,"Gewinn","Verlust"))</f>
        <v/>
      </c>
      <c r="R34" s="16">
        <f>IF($K34="","",$K34*'Ertragsvorschau'!$E$3)</f>
        <v/>
      </c>
      <c r="S34" s="16">
        <f>IF(OR($G34="",$R34=""),"",$G34-$R34)</f>
        <v/>
      </c>
    </row>
    <row r="35">
      <c r="A35" s="8" t="n"/>
      <c r="B35" s="9" t="n"/>
      <c r="C35" s="9" t="n"/>
      <c r="D35" s="10" t="n"/>
      <c r="E35" s="11" t="n"/>
      <c r="F35" s="11" t="n"/>
      <c r="G35" s="12">
        <f>IF(COUNTA($A35:$F35)=0,"",SUM($E35:$F35))</f>
        <v/>
      </c>
      <c r="H35" s="11" t="n"/>
      <c r="I35" s="11" t="n"/>
      <c r="J35" s="11" t="n"/>
      <c r="K35" s="12">
        <f>IF(COUNTA($A35:$J35)=0,"",SUM($H35:$J35))</f>
        <v/>
      </c>
      <c r="L35" s="12">
        <f>IF(OR($G35="",$K35=""),"",$G35-$K35)</f>
        <v/>
      </c>
      <c r="M35" s="13">
        <f>IFERROR(IF($G35="","",$L35/$G35),"")</f>
        <v/>
      </c>
      <c r="N35" s="12">
        <f>IF($G35="","",$G35*'Ertragsvorschau'!$B$5)</f>
        <v/>
      </c>
      <c r="O35" s="11" t="n"/>
      <c r="P35" s="12">
        <f>IF(OR($N35="",$O35=""),"",$N35-$O35)</f>
        <v/>
      </c>
      <c r="Q35" s="14">
        <f>IF($L35="","",IF($L35&gt;=0,"Gewinn","Verlust"))</f>
        <v/>
      </c>
      <c r="R35" s="12">
        <f>IF($K35="","",$K35*'Ertragsvorschau'!$E$3)</f>
        <v/>
      </c>
      <c r="S35" s="12">
        <f>IF(OR($G35="",$R35=""),"",$G35-$R35)</f>
        <v/>
      </c>
    </row>
    <row r="36">
      <c r="A36" s="8" t="n"/>
      <c r="B36" s="15" t="n"/>
      <c r="C36" s="15" t="n"/>
      <c r="D36" s="10" t="n"/>
      <c r="E36" s="11" t="n"/>
      <c r="F36" s="11" t="n"/>
      <c r="G36" s="16">
        <f>IF(COUNTA($A36:$F36)=0,"",SUM($E36:$F36))</f>
        <v/>
      </c>
      <c r="H36" s="11" t="n"/>
      <c r="I36" s="11" t="n"/>
      <c r="J36" s="11" t="n"/>
      <c r="K36" s="16">
        <f>IF(COUNTA($A36:$J36)=0,"",SUM($H36:$J36))</f>
        <v/>
      </c>
      <c r="L36" s="16">
        <f>IF(OR($G36="",$K36=""),"",$G36-$K36)</f>
        <v/>
      </c>
      <c r="M36" s="17">
        <f>IFERROR(IF($G36="","",$L36/$G36),"")</f>
        <v/>
      </c>
      <c r="N36" s="16">
        <f>IF($G36="","",$G36*'Ertragsvorschau'!$B$5)</f>
        <v/>
      </c>
      <c r="O36" s="11" t="n"/>
      <c r="P36" s="16">
        <f>IF(OR($N36="",$O36=""),"",$N36-$O36)</f>
        <v/>
      </c>
      <c r="Q36" s="18">
        <f>IF($L36="","",IF($L36&gt;=0,"Gewinn","Verlust"))</f>
        <v/>
      </c>
      <c r="R36" s="16">
        <f>IF($K36="","",$K36*'Ertragsvorschau'!$E$3)</f>
        <v/>
      </c>
      <c r="S36" s="16">
        <f>IF(OR($G36="",$R36=""),"",$G36-$R36)</f>
        <v/>
      </c>
    </row>
    <row r="37">
      <c r="A37" s="8" t="n"/>
      <c r="B37" s="9" t="n"/>
      <c r="C37" s="9" t="n"/>
      <c r="D37" s="10" t="n"/>
      <c r="E37" s="11" t="n"/>
      <c r="F37" s="11" t="n"/>
      <c r="G37" s="12">
        <f>IF(COUNTA($A37:$F37)=0,"",SUM($E37:$F37))</f>
        <v/>
      </c>
      <c r="H37" s="11" t="n"/>
      <c r="I37" s="11" t="n"/>
      <c r="J37" s="11" t="n"/>
      <c r="K37" s="12">
        <f>IF(COUNTA($A37:$J37)=0,"",SUM($H37:$J37))</f>
        <v/>
      </c>
      <c r="L37" s="12">
        <f>IF(OR($G37="",$K37=""),"",$G37-$K37)</f>
        <v/>
      </c>
      <c r="M37" s="13">
        <f>IFERROR(IF($G37="","",$L37/$G37),"")</f>
        <v/>
      </c>
      <c r="N37" s="12">
        <f>IF($G37="","",$G37*'Ertragsvorschau'!$B$5)</f>
        <v/>
      </c>
      <c r="O37" s="11" t="n"/>
      <c r="P37" s="12">
        <f>IF(OR($N37="",$O37=""),"",$N37-$O37)</f>
        <v/>
      </c>
      <c r="Q37" s="14">
        <f>IF($L37="","",IF($L37&gt;=0,"Gewinn","Verlust"))</f>
        <v/>
      </c>
      <c r="R37" s="12">
        <f>IF($K37="","",$K37*'Ertragsvorschau'!$E$3)</f>
        <v/>
      </c>
      <c r="S37" s="12">
        <f>IF(OR($G37="",$R37=""),"",$G37-$R37)</f>
        <v/>
      </c>
    </row>
    <row r="38">
      <c r="A38" s="8" t="n"/>
      <c r="B38" s="15" t="n"/>
      <c r="C38" s="15" t="n"/>
      <c r="D38" s="10" t="n"/>
      <c r="E38" s="11" t="n"/>
      <c r="F38" s="11" t="n"/>
      <c r="G38" s="16">
        <f>IF(COUNTA($A38:$F38)=0,"",SUM($E38:$F38))</f>
        <v/>
      </c>
      <c r="H38" s="11" t="n"/>
      <c r="I38" s="11" t="n"/>
      <c r="J38" s="11" t="n"/>
      <c r="K38" s="16">
        <f>IF(COUNTA($A38:$J38)=0,"",SUM($H38:$J38))</f>
        <v/>
      </c>
      <c r="L38" s="16">
        <f>IF(OR($G38="",$K38=""),"",$G38-$K38)</f>
        <v/>
      </c>
      <c r="M38" s="17">
        <f>IFERROR(IF($G38="","",$L38/$G38),"")</f>
        <v/>
      </c>
      <c r="N38" s="16">
        <f>IF($G38="","",$G38*'Ertragsvorschau'!$B$5)</f>
        <v/>
      </c>
      <c r="O38" s="11" t="n"/>
      <c r="P38" s="16">
        <f>IF(OR($N38="",$O38=""),"",$N38-$O38)</f>
        <v/>
      </c>
      <c r="Q38" s="18">
        <f>IF($L38="","",IF($L38&gt;=0,"Gewinn","Verlust"))</f>
        <v/>
      </c>
      <c r="R38" s="16">
        <f>IF($K38="","",$K38*'Ertragsvorschau'!$E$3)</f>
        <v/>
      </c>
      <c r="S38" s="16">
        <f>IF(OR($G38="",$R38=""),"",$G38-$R38)</f>
        <v/>
      </c>
    </row>
    <row r="39">
      <c r="A39" s="8" t="n"/>
      <c r="B39" s="9" t="n"/>
      <c r="C39" s="9" t="n"/>
      <c r="D39" s="10" t="n"/>
      <c r="E39" s="11" t="n"/>
      <c r="F39" s="11" t="n"/>
      <c r="G39" s="12">
        <f>IF(COUNTA($A39:$F39)=0,"",SUM($E39:$F39))</f>
        <v/>
      </c>
      <c r="H39" s="11" t="n"/>
      <c r="I39" s="11" t="n"/>
      <c r="J39" s="11" t="n"/>
      <c r="K39" s="12">
        <f>IF(COUNTA($A39:$J39)=0,"",SUM($H39:$J39))</f>
        <v/>
      </c>
      <c r="L39" s="12">
        <f>IF(OR($G39="",$K39=""),"",$G39-$K39)</f>
        <v/>
      </c>
      <c r="M39" s="13">
        <f>IFERROR(IF($G39="","",$L39/$G39),"")</f>
        <v/>
      </c>
      <c r="N39" s="12">
        <f>IF($G39="","",$G39*'Ertragsvorschau'!$B$5)</f>
        <v/>
      </c>
      <c r="O39" s="11" t="n"/>
      <c r="P39" s="12">
        <f>IF(OR($N39="",$O39=""),"",$N39-$O39)</f>
        <v/>
      </c>
      <c r="Q39" s="14">
        <f>IF($L39="","",IF($L39&gt;=0,"Gewinn","Verlust"))</f>
        <v/>
      </c>
      <c r="R39" s="12">
        <f>IF($K39="","",$K39*'Ertragsvorschau'!$E$3)</f>
        <v/>
      </c>
      <c r="S39" s="12">
        <f>IF(OR($G39="",$R39=""),"",$G39-$R39)</f>
        <v/>
      </c>
    </row>
    <row r="40">
      <c r="A40" s="8" t="n"/>
      <c r="B40" s="15" t="n"/>
      <c r="C40" s="15" t="n"/>
      <c r="D40" s="10" t="n"/>
      <c r="E40" s="11" t="n"/>
      <c r="F40" s="11" t="n"/>
      <c r="G40" s="16">
        <f>IF(COUNTA($A40:$F40)=0,"",SUM($E40:$F40))</f>
        <v/>
      </c>
      <c r="H40" s="11" t="n"/>
      <c r="I40" s="11" t="n"/>
      <c r="J40" s="11" t="n"/>
      <c r="K40" s="16">
        <f>IF(COUNTA($A40:$J40)=0,"",SUM($H40:$J40))</f>
        <v/>
      </c>
      <c r="L40" s="16">
        <f>IF(OR($G40="",$K40=""),"",$G40-$K40)</f>
        <v/>
      </c>
      <c r="M40" s="17">
        <f>IFERROR(IF($G40="","",$L40/$G40),"")</f>
        <v/>
      </c>
      <c r="N40" s="16">
        <f>IF($G40="","",$G40*'Ertragsvorschau'!$B$5)</f>
        <v/>
      </c>
      <c r="O40" s="11" t="n"/>
      <c r="P40" s="16">
        <f>IF(OR($N40="",$O40=""),"",$N40-$O40)</f>
        <v/>
      </c>
      <c r="Q40" s="18">
        <f>IF($L40="","",IF($L40&gt;=0,"Gewinn","Verlust"))</f>
        <v/>
      </c>
      <c r="R40" s="16">
        <f>IF($K40="","",$K40*'Ertragsvorschau'!$E$3)</f>
        <v/>
      </c>
      <c r="S40" s="16">
        <f>IF(OR($G40="",$R40=""),"",$G40-$R40)</f>
        <v/>
      </c>
    </row>
    <row r="41">
      <c r="A41" s="8" t="n"/>
      <c r="B41" s="9" t="n"/>
      <c r="C41" s="9" t="n"/>
      <c r="D41" s="10" t="n"/>
      <c r="E41" s="11" t="n"/>
      <c r="F41" s="11" t="n"/>
      <c r="G41" s="12">
        <f>IF(COUNTA($A41:$F41)=0,"",SUM($E41:$F41))</f>
        <v/>
      </c>
      <c r="H41" s="11" t="n"/>
      <c r="I41" s="11" t="n"/>
      <c r="J41" s="11" t="n"/>
      <c r="K41" s="12">
        <f>IF(COUNTA($A41:$J41)=0,"",SUM($H41:$J41))</f>
        <v/>
      </c>
      <c r="L41" s="12">
        <f>IF(OR($G41="",$K41=""),"",$G41-$K41)</f>
        <v/>
      </c>
      <c r="M41" s="13">
        <f>IFERROR(IF($G41="","",$L41/$G41),"")</f>
        <v/>
      </c>
      <c r="N41" s="12">
        <f>IF($G41="","",$G41*'Ertragsvorschau'!$B$5)</f>
        <v/>
      </c>
      <c r="O41" s="11" t="n"/>
      <c r="P41" s="12">
        <f>IF(OR($N41="",$O41=""),"",$N41-$O41)</f>
        <v/>
      </c>
      <c r="Q41" s="14">
        <f>IF($L41="","",IF($L41&gt;=0,"Gewinn","Verlust"))</f>
        <v/>
      </c>
      <c r="R41" s="12">
        <f>IF($K41="","",$K41*'Ertragsvorschau'!$E$3)</f>
        <v/>
      </c>
      <c r="S41" s="12">
        <f>IF(OR($G41="",$R41=""),"",$G41-$R41)</f>
        <v/>
      </c>
    </row>
    <row r="42">
      <c r="A42" s="8" t="n"/>
      <c r="B42" s="15" t="n"/>
      <c r="C42" s="15" t="n"/>
      <c r="D42" s="10" t="n"/>
      <c r="E42" s="11" t="n"/>
      <c r="F42" s="11" t="n"/>
      <c r="G42" s="16">
        <f>IF(COUNTA($A42:$F42)=0,"",SUM($E42:$F42))</f>
        <v/>
      </c>
      <c r="H42" s="11" t="n"/>
      <c r="I42" s="11" t="n"/>
      <c r="J42" s="11" t="n"/>
      <c r="K42" s="16">
        <f>IF(COUNTA($A42:$J42)=0,"",SUM($H42:$J42))</f>
        <v/>
      </c>
      <c r="L42" s="16">
        <f>IF(OR($G42="",$K42=""),"",$G42-$K42)</f>
        <v/>
      </c>
      <c r="M42" s="17">
        <f>IFERROR(IF($G42="","",$L42/$G42),"")</f>
        <v/>
      </c>
      <c r="N42" s="16">
        <f>IF($G42="","",$G42*'Ertragsvorschau'!$B$5)</f>
        <v/>
      </c>
      <c r="O42" s="11" t="n"/>
      <c r="P42" s="16">
        <f>IF(OR($N42="",$O42=""),"",$N42-$O42)</f>
        <v/>
      </c>
      <c r="Q42" s="18">
        <f>IF($L42="","",IF($L42&gt;=0,"Gewinn","Verlust"))</f>
        <v/>
      </c>
      <c r="R42" s="16">
        <f>IF($K42="","",$K42*'Ertragsvorschau'!$E$3)</f>
        <v/>
      </c>
      <c r="S42" s="16">
        <f>IF(OR($G42="",$R42=""),"",$G42-$R42)</f>
        <v/>
      </c>
    </row>
    <row r="43">
      <c r="A43" s="8" t="n"/>
      <c r="B43" s="9" t="n"/>
      <c r="C43" s="9" t="n"/>
      <c r="D43" s="10" t="n"/>
      <c r="E43" s="11" t="n"/>
      <c r="F43" s="11" t="n"/>
      <c r="G43" s="12">
        <f>IF(COUNTA($A43:$F43)=0,"",SUM($E43:$F43))</f>
        <v/>
      </c>
      <c r="H43" s="11" t="n"/>
      <c r="I43" s="11" t="n"/>
      <c r="J43" s="11" t="n"/>
      <c r="K43" s="12">
        <f>IF(COUNTA($A43:$J43)=0,"",SUM($H43:$J43))</f>
        <v/>
      </c>
      <c r="L43" s="12">
        <f>IF(OR($G43="",$K43=""),"",$G43-$K43)</f>
        <v/>
      </c>
      <c r="M43" s="13">
        <f>IFERROR(IF($G43="","",$L43/$G43),"")</f>
        <v/>
      </c>
      <c r="N43" s="12">
        <f>IF($G43="","",$G43*'Ertragsvorschau'!$B$5)</f>
        <v/>
      </c>
      <c r="O43" s="11" t="n"/>
      <c r="P43" s="12">
        <f>IF(OR($N43="",$O43=""),"",$N43-$O43)</f>
        <v/>
      </c>
      <c r="Q43" s="14">
        <f>IF($L43="","",IF($L43&gt;=0,"Gewinn","Verlust"))</f>
        <v/>
      </c>
      <c r="R43" s="12">
        <f>IF($K43="","",$K43*'Ertragsvorschau'!$E$3)</f>
        <v/>
      </c>
      <c r="S43" s="12">
        <f>IF(OR($G43="",$R43=""),"",$G43-$R43)</f>
        <v/>
      </c>
    </row>
    <row r="44">
      <c r="A44" s="8" t="n"/>
      <c r="B44" s="15" t="n"/>
      <c r="C44" s="15" t="n"/>
      <c r="D44" s="10" t="n"/>
      <c r="E44" s="11" t="n"/>
      <c r="F44" s="11" t="n"/>
      <c r="G44" s="16">
        <f>IF(COUNTA($A44:$F44)=0,"",SUM($E44:$F44))</f>
        <v/>
      </c>
      <c r="H44" s="11" t="n"/>
      <c r="I44" s="11" t="n"/>
      <c r="J44" s="11" t="n"/>
      <c r="K44" s="16">
        <f>IF(COUNTA($A44:$J44)=0,"",SUM($H44:$J44))</f>
        <v/>
      </c>
      <c r="L44" s="16">
        <f>IF(OR($G44="",$K44=""),"",$G44-$K44)</f>
        <v/>
      </c>
      <c r="M44" s="17">
        <f>IFERROR(IF($G44="","",$L44/$G44),"")</f>
        <v/>
      </c>
      <c r="N44" s="16">
        <f>IF($G44="","",$G44*'Ertragsvorschau'!$B$5)</f>
        <v/>
      </c>
      <c r="O44" s="11" t="n"/>
      <c r="P44" s="16">
        <f>IF(OR($N44="",$O44=""),"",$N44-$O44)</f>
        <v/>
      </c>
      <c r="Q44" s="18">
        <f>IF($L44="","",IF($L44&gt;=0,"Gewinn","Verlust"))</f>
        <v/>
      </c>
      <c r="R44" s="16">
        <f>IF($K44="","",$K44*'Ertragsvorschau'!$E$3)</f>
        <v/>
      </c>
      <c r="S44" s="16">
        <f>IF(OR($G44="",$R44=""),"",$G44-$R44)</f>
        <v/>
      </c>
    </row>
    <row r="45">
      <c r="A45" s="8" t="n"/>
      <c r="B45" s="9" t="n"/>
      <c r="C45" s="9" t="n"/>
      <c r="D45" s="10" t="n"/>
      <c r="E45" s="11" t="n"/>
      <c r="F45" s="11" t="n"/>
      <c r="G45" s="12">
        <f>IF(COUNTA($A45:$F45)=0,"",SUM($E45:$F45))</f>
        <v/>
      </c>
      <c r="H45" s="11" t="n"/>
      <c r="I45" s="11" t="n"/>
      <c r="J45" s="11" t="n"/>
      <c r="K45" s="12">
        <f>IF(COUNTA($A45:$J45)=0,"",SUM($H45:$J45))</f>
        <v/>
      </c>
      <c r="L45" s="12">
        <f>IF(OR($G45="",$K45=""),"",$G45-$K45)</f>
        <v/>
      </c>
      <c r="M45" s="13">
        <f>IFERROR(IF($G45="","",$L45/$G45),"")</f>
        <v/>
      </c>
      <c r="N45" s="12">
        <f>IF($G45="","",$G45*'Ertragsvorschau'!$B$5)</f>
        <v/>
      </c>
      <c r="O45" s="11" t="n"/>
      <c r="P45" s="12">
        <f>IF(OR($N45="",$O45=""),"",$N45-$O45)</f>
        <v/>
      </c>
      <c r="Q45" s="14">
        <f>IF($L45="","",IF($L45&gt;=0,"Gewinn","Verlust"))</f>
        <v/>
      </c>
      <c r="R45" s="12">
        <f>IF($K45="","",$K45*'Ertragsvorschau'!$E$3)</f>
        <v/>
      </c>
      <c r="S45" s="12">
        <f>IF(OR($G45="",$R45=""),"",$G45-$R45)</f>
        <v/>
      </c>
    </row>
    <row r="46">
      <c r="A46" s="8" t="n"/>
      <c r="B46" s="15" t="n"/>
      <c r="C46" s="15" t="n"/>
      <c r="D46" s="10" t="n"/>
      <c r="E46" s="11" t="n"/>
      <c r="F46" s="11" t="n"/>
      <c r="G46" s="16">
        <f>IF(COUNTA($A46:$F46)=0,"",SUM($E46:$F46))</f>
        <v/>
      </c>
      <c r="H46" s="11" t="n"/>
      <c r="I46" s="11" t="n"/>
      <c r="J46" s="11" t="n"/>
      <c r="K46" s="16">
        <f>IF(COUNTA($A46:$J46)=0,"",SUM($H46:$J46))</f>
        <v/>
      </c>
      <c r="L46" s="16">
        <f>IF(OR($G46="",$K46=""),"",$G46-$K46)</f>
        <v/>
      </c>
      <c r="M46" s="17">
        <f>IFERROR(IF($G46="","",$L46/$G46),"")</f>
        <v/>
      </c>
      <c r="N46" s="16">
        <f>IF($G46="","",$G46*'Ertragsvorschau'!$B$5)</f>
        <v/>
      </c>
      <c r="O46" s="11" t="n"/>
      <c r="P46" s="16">
        <f>IF(OR($N46="",$O46=""),"",$N46-$O46)</f>
        <v/>
      </c>
      <c r="Q46" s="18">
        <f>IF($L46="","",IF($L46&gt;=0,"Gewinn","Verlust"))</f>
        <v/>
      </c>
      <c r="R46" s="16">
        <f>IF($K46="","",$K46*'Ertragsvorschau'!$E$3)</f>
        <v/>
      </c>
      <c r="S46" s="16">
        <f>IF(OR($G46="",$R46=""),"",$G46-$R46)</f>
        <v/>
      </c>
    </row>
    <row r="47">
      <c r="A47" s="8" t="n"/>
      <c r="B47" s="9" t="n"/>
      <c r="C47" s="9" t="n"/>
      <c r="D47" s="10" t="n"/>
      <c r="E47" s="11" t="n"/>
      <c r="F47" s="11" t="n"/>
      <c r="G47" s="12">
        <f>IF(COUNTA($A47:$F47)=0,"",SUM($E47:$F47))</f>
        <v/>
      </c>
      <c r="H47" s="11" t="n"/>
      <c r="I47" s="11" t="n"/>
      <c r="J47" s="11" t="n"/>
      <c r="K47" s="12">
        <f>IF(COUNTA($A47:$J47)=0,"",SUM($H47:$J47))</f>
        <v/>
      </c>
      <c r="L47" s="12">
        <f>IF(OR($G47="",$K47=""),"",$G47-$K47)</f>
        <v/>
      </c>
      <c r="M47" s="13">
        <f>IFERROR(IF($G47="","",$L47/$G47),"")</f>
        <v/>
      </c>
      <c r="N47" s="12">
        <f>IF($G47="","",$G47*'Ertragsvorschau'!$B$5)</f>
        <v/>
      </c>
      <c r="O47" s="11" t="n"/>
      <c r="P47" s="12">
        <f>IF(OR($N47="",$O47=""),"",$N47-$O47)</f>
        <v/>
      </c>
      <c r="Q47" s="14">
        <f>IF($L47="","",IF($L47&gt;=0,"Gewinn","Verlust"))</f>
        <v/>
      </c>
      <c r="R47" s="12">
        <f>IF($K47="","",$K47*'Ertragsvorschau'!$E$3)</f>
        <v/>
      </c>
      <c r="S47" s="12">
        <f>IF(OR($G47="",$R47=""),"",$G47-$R47)</f>
        <v/>
      </c>
    </row>
    <row r="48">
      <c r="A48" s="8" t="n"/>
      <c r="B48" s="15" t="n"/>
      <c r="C48" s="15" t="n"/>
      <c r="D48" s="10" t="n"/>
      <c r="E48" s="11" t="n"/>
      <c r="F48" s="11" t="n"/>
      <c r="G48" s="16">
        <f>IF(COUNTA($A48:$F48)=0,"",SUM($E48:$F48))</f>
        <v/>
      </c>
      <c r="H48" s="11" t="n"/>
      <c r="I48" s="11" t="n"/>
      <c r="J48" s="11" t="n"/>
      <c r="K48" s="16">
        <f>IF(COUNTA($A48:$J48)=0,"",SUM($H48:$J48))</f>
        <v/>
      </c>
      <c r="L48" s="16">
        <f>IF(OR($G48="",$K48=""),"",$G48-$K48)</f>
        <v/>
      </c>
      <c r="M48" s="17">
        <f>IFERROR(IF($G48="","",$L48/$G48),"")</f>
        <v/>
      </c>
      <c r="N48" s="16">
        <f>IF($G48="","",$G48*'Ertragsvorschau'!$B$5)</f>
        <v/>
      </c>
      <c r="O48" s="11" t="n"/>
      <c r="P48" s="16">
        <f>IF(OR($N48="",$O48=""),"",$N48-$O48)</f>
        <v/>
      </c>
      <c r="Q48" s="18">
        <f>IF($L48="","",IF($L48&gt;=0,"Gewinn","Verlust"))</f>
        <v/>
      </c>
      <c r="R48" s="16">
        <f>IF($K48="","",$K48*'Ertragsvorschau'!$E$3)</f>
        <v/>
      </c>
      <c r="S48" s="16">
        <f>IF(OR($G48="",$R48=""),"",$G48-$R48)</f>
        <v/>
      </c>
    </row>
    <row r="49">
      <c r="A49" s="8" t="n"/>
      <c r="B49" s="9" t="n"/>
      <c r="C49" s="9" t="n"/>
      <c r="D49" s="10" t="n"/>
      <c r="E49" s="11" t="n"/>
      <c r="F49" s="11" t="n"/>
      <c r="G49" s="12">
        <f>IF(COUNTA($A49:$F49)=0,"",SUM($E49:$F49))</f>
        <v/>
      </c>
      <c r="H49" s="11" t="n"/>
      <c r="I49" s="11" t="n"/>
      <c r="J49" s="11" t="n"/>
      <c r="K49" s="12">
        <f>IF(COUNTA($A49:$J49)=0,"",SUM($H49:$J49))</f>
        <v/>
      </c>
      <c r="L49" s="12">
        <f>IF(OR($G49="",$K49=""),"",$G49-$K49)</f>
        <v/>
      </c>
      <c r="M49" s="13">
        <f>IFERROR(IF($G49="","",$L49/$G49),"")</f>
        <v/>
      </c>
      <c r="N49" s="12">
        <f>IF($G49="","",$G49*'Ertragsvorschau'!$B$5)</f>
        <v/>
      </c>
      <c r="O49" s="11" t="n"/>
      <c r="P49" s="12">
        <f>IF(OR($N49="",$O49=""),"",$N49-$O49)</f>
        <v/>
      </c>
      <c r="Q49" s="14">
        <f>IF($L49="","",IF($L49&gt;=0,"Gewinn","Verlust"))</f>
        <v/>
      </c>
      <c r="R49" s="12">
        <f>IF($K49="","",$K49*'Ertragsvorschau'!$E$3)</f>
        <v/>
      </c>
      <c r="S49" s="12">
        <f>IF(OR($G49="",$R49=""),"",$G49-$R49)</f>
        <v/>
      </c>
    </row>
    <row r="50">
      <c r="A50" s="8" t="n"/>
      <c r="B50" s="15" t="n"/>
      <c r="C50" s="15" t="n"/>
      <c r="D50" s="10" t="n"/>
      <c r="E50" s="11" t="n"/>
      <c r="F50" s="11" t="n"/>
      <c r="G50" s="16">
        <f>IF(COUNTA($A50:$F50)=0,"",SUM($E50:$F50))</f>
        <v/>
      </c>
      <c r="H50" s="11" t="n"/>
      <c r="I50" s="11" t="n"/>
      <c r="J50" s="11" t="n"/>
      <c r="K50" s="16">
        <f>IF(COUNTA($A50:$J50)=0,"",SUM($H50:$J50))</f>
        <v/>
      </c>
      <c r="L50" s="16">
        <f>IF(OR($G50="",$K50=""),"",$G50-$K50)</f>
        <v/>
      </c>
      <c r="M50" s="17">
        <f>IFERROR(IF($G50="","",$L50/$G50),"")</f>
        <v/>
      </c>
      <c r="N50" s="16">
        <f>IF($G50="","",$G50*'Ertragsvorschau'!$B$5)</f>
        <v/>
      </c>
      <c r="O50" s="11" t="n"/>
      <c r="P50" s="16">
        <f>IF(OR($N50="",$O50=""),"",$N50-$O50)</f>
        <v/>
      </c>
      <c r="Q50" s="18">
        <f>IF($L50="","",IF($L50&gt;=0,"Gewinn","Verlust"))</f>
        <v/>
      </c>
      <c r="R50" s="16">
        <f>IF($K50="","",$K50*'Ertragsvorschau'!$E$3)</f>
        <v/>
      </c>
      <c r="S50" s="16">
        <f>IF(OR($G50="",$R50=""),"",$G50-$R50)</f>
        <v/>
      </c>
    </row>
    <row r="51">
      <c r="A51" s="8" t="n"/>
      <c r="B51" s="9" t="n"/>
      <c r="C51" s="9" t="n"/>
      <c r="D51" s="10" t="n"/>
      <c r="E51" s="11" t="n"/>
      <c r="F51" s="11" t="n"/>
      <c r="G51" s="12">
        <f>IF(COUNTA($A51:$F51)=0,"",SUM($E51:$F51))</f>
        <v/>
      </c>
      <c r="H51" s="11" t="n"/>
      <c r="I51" s="11" t="n"/>
      <c r="J51" s="11" t="n"/>
      <c r="K51" s="12">
        <f>IF(COUNTA($A51:$J51)=0,"",SUM($H51:$J51))</f>
        <v/>
      </c>
      <c r="L51" s="12">
        <f>IF(OR($G51="",$K51=""),"",$G51-$K51)</f>
        <v/>
      </c>
      <c r="M51" s="13">
        <f>IFERROR(IF($G51="","",$L51/$G51),"")</f>
        <v/>
      </c>
      <c r="N51" s="12">
        <f>IF($G51="","",$G51*'Ertragsvorschau'!$B$5)</f>
        <v/>
      </c>
      <c r="O51" s="11" t="n"/>
      <c r="P51" s="12">
        <f>IF(OR($N51="",$O51=""),"",$N51-$O51)</f>
        <v/>
      </c>
      <c r="Q51" s="14">
        <f>IF($L51="","",IF($L51&gt;=0,"Gewinn","Verlust"))</f>
        <v/>
      </c>
      <c r="R51" s="12">
        <f>IF($K51="","",$K51*'Ertragsvorschau'!$E$3)</f>
        <v/>
      </c>
      <c r="S51" s="12">
        <f>IF(OR($G51="",$R51=""),"",$G51-$R51)</f>
        <v/>
      </c>
    </row>
    <row r="52">
      <c r="A52" s="8" t="n"/>
      <c r="B52" s="15" t="n"/>
      <c r="C52" s="15" t="n"/>
      <c r="D52" s="10" t="n"/>
      <c r="E52" s="11" t="n"/>
      <c r="F52" s="11" t="n"/>
      <c r="G52" s="16">
        <f>IF(COUNTA($A52:$F52)=0,"",SUM($E52:$F52))</f>
        <v/>
      </c>
      <c r="H52" s="11" t="n"/>
      <c r="I52" s="11" t="n"/>
      <c r="J52" s="11" t="n"/>
      <c r="K52" s="16">
        <f>IF(COUNTA($A52:$J52)=0,"",SUM($H52:$J52))</f>
        <v/>
      </c>
      <c r="L52" s="16">
        <f>IF(OR($G52="",$K52=""),"",$G52-$K52)</f>
        <v/>
      </c>
      <c r="M52" s="17">
        <f>IFERROR(IF($G52="","",$L52/$G52),"")</f>
        <v/>
      </c>
      <c r="N52" s="16">
        <f>IF($G52="","",$G52*'Ertragsvorschau'!$B$5)</f>
        <v/>
      </c>
      <c r="O52" s="11" t="n"/>
      <c r="P52" s="16">
        <f>IF(OR($N52="",$O52=""),"",$N52-$O52)</f>
        <v/>
      </c>
      <c r="Q52" s="18">
        <f>IF($L52="","",IF($L52&gt;=0,"Gewinn","Verlust"))</f>
        <v/>
      </c>
      <c r="R52" s="16">
        <f>IF($K52="","",$K52*'Ertragsvorschau'!$E$3)</f>
        <v/>
      </c>
      <c r="S52" s="16">
        <f>IF(OR($G52="",$R52=""),"",$G52-$R52)</f>
        <v/>
      </c>
    </row>
    <row r="53">
      <c r="A53" s="8" t="n"/>
      <c r="B53" s="9" t="n"/>
      <c r="C53" s="9" t="n"/>
      <c r="D53" s="10" t="n"/>
      <c r="E53" s="11" t="n"/>
      <c r="F53" s="11" t="n"/>
      <c r="G53" s="12">
        <f>IF(COUNTA($A53:$F53)=0,"",SUM($E53:$F53))</f>
        <v/>
      </c>
      <c r="H53" s="11" t="n"/>
      <c r="I53" s="11" t="n"/>
      <c r="J53" s="11" t="n"/>
      <c r="K53" s="12">
        <f>IF(COUNTA($A53:$J53)=0,"",SUM($H53:$J53))</f>
        <v/>
      </c>
      <c r="L53" s="12">
        <f>IF(OR($G53="",$K53=""),"",$G53-$K53)</f>
        <v/>
      </c>
      <c r="M53" s="13">
        <f>IFERROR(IF($G53="","",$L53/$G53),"")</f>
        <v/>
      </c>
      <c r="N53" s="12">
        <f>IF($G53="","",$G53*'Ertragsvorschau'!$B$5)</f>
        <v/>
      </c>
      <c r="O53" s="11" t="n"/>
      <c r="P53" s="12">
        <f>IF(OR($N53="",$O53=""),"",$N53-$O53)</f>
        <v/>
      </c>
      <c r="Q53" s="14">
        <f>IF($L53="","",IF($L53&gt;=0,"Gewinn","Verlust"))</f>
        <v/>
      </c>
      <c r="R53" s="12">
        <f>IF($K53="","",$K53*'Ertragsvorschau'!$E$3)</f>
        <v/>
      </c>
      <c r="S53" s="12">
        <f>IF(OR($G53="",$R53=""),"",$G53-$R53)</f>
        <v/>
      </c>
    </row>
    <row r="54">
      <c r="A54" s="8" t="n"/>
      <c r="B54" s="15" t="n"/>
      <c r="C54" s="15" t="n"/>
      <c r="D54" s="10" t="n"/>
      <c r="E54" s="11" t="n"/>
      <c r="F54" s="11" t="n"/>
      <c r="G54" s="16">
        <f>IF(COUNTA($A54:$F54)=0,"",SUM($E54:$F54))</f>
        <v/>
      </c>
      <c r="H54" s="11" t="n"/>
      <c r="I54" s="11" t="n"/>
      <c r="J54" s="11" t="n"/>
      <c r="K54" s="16">
        <f>IF(COUNTA($A54:$J54)=0,"",SUM($H54:$J54))</f>
        <v/>
      </c>
      <c r="L54" s="16">
        <f>IF(OR($G54="",$K54=""),"",$G54-$K54)</f>
        <v/>
      </c>
      <c r="M54" s="17">
        <f>IFERROR(IF($G54="","",$L54/$G54),"")</f>
        <v/>
      </c>
      <c r="N54" s="16">
        <f>IF($G54="","",$G54*'Ertragsvorschau'!$B$5)</f>
        <v/>
      </c>
      <c r="O54" s="11" t="n"/>
      <c r="P54" s="16">
        <f>IF(OR($N54="",$O54=""),"",$N54-$O54)</f>
        <v/>
      </c>
      <c r="Q54" s="18">
        <f>IF($L54="","",IF($L54&gt;=0,"Gewinn","Verlust"))</f>
        <v/>
      </c>
      <c r="R54" s="16">
        <f>IF($K54="","",$K54*'Ertragsvorschau'!$E$3)</f>
        <v/>
      </c>
      <c r="S54" s="16">
        <f>IF(OR($G54="",$R54=""),"",$G54-$R54)</f>
        <v/>
      </c>
    </row>
    <row r="55">
      <c r="A55" s="8" t="n"/>
      <c r="B55" s="9" t="n"/>
      <c r="C55" s="9" t="n"/>
      <c r="D55" s="10" t="n"/>
      <c r="E55" s="11" t="n"/>
      <c r="F55" s="11" t="n"/>
      <c r="G55" s="12">
        <f>IF(COUNTA($A55:$F55)=0,"",SUM($E55:$F55))</f>
        <v/>
      </c>
      <c r="H55" s="11" t="n"/>
      <c r="I55" s="11" t="n"/>
      <c r="J55" s="11" t="n"/>
      <c r="K55" s="12">
        <f>IF(COUNTA($A55:$J55)=0,"",SUM($H55:$J55))</f>
        <v/>
      </c>
      <c r="L55" s="12">
        <f>IF(OR($G55="",$K55=""),"",$G55-$K55)</f>
        <v/>
      </c>
      <c r="M55" s="13">
        <f>IFERROR(IF($G55="","",$L55/$G55),"")</f>
        <v/>
      </c>
      <c r="N55" s="12">
        <f>IF($G55="","",$G55*'Ertragsvorschau'!$B$5)</f>
        <v/>
      </c>
      <c r="O55" s="11" t="n"/>
      <c r="P55" s="12">
        <f>IF(OR($N55="",$O55=""),"",$N55-$O55)</f>
        <v/>
      </c>
      <c r="Q55" s="14">
        <f>IF($L55="","",IF($L55&gt;=0,"Gewinn","Verlust"))</f>
        <v/>
      </c>
      <c r="R55" s="12">
        <f>IF($K55="","",$K55*'Ertragsvorschau'!$E$3)</f>
        <v/>
      </c>
      <c r="S55" s="12">
        <f>IF(OR($G55="",$R55=""),"",$G55-$R55)</f>
        <v/>
      </c>
    </row>
    <row r="56">
      <c r="A56" s="8" t="n"/>
      <c r="B56" s="15" t="n"/>
      <c r="C56" s="15" t="n"/>
      <c r="D56" s="10" t="n"/>
      <c r="E56" s="11" t="n"/>
      <c r="F56" s="11" t="n"/>
      <c r="G56" s="16">
        <f>IF(COUNTA($A56:$F56)=0,"",SUM($E56:$F56))</f>
        <v/>
      </c>
      <c r="H56" s="11" t="n"/>
      <c r="I56" s="11" t="n"/>
      <c r="J56" s="11" t="n"/>
      <c r="K56" s="16">
        <f>IF(COUNTA($A56:$J56)=0,"",SUM($H56:$J56))</f>
        <v/>
      </c>
      <c r="L56" s="16">
        <f>IF(OR($G56="",$K56=""),"",$G56-$K56)</f>
        <v/>
      </c>
      <c r="M56" s="17">
        <f>IFERROR(IF($G56="","",$L56/$G56),"")</f>
        <v/>
      </c>
      <c r="N56" s="16">
        <f>IF($G56="","",$G56*'Ertragsvorschau'!$B$5)</f>
        <v/>
      </c>
      <c r="O56" s="11" t="n"/>
      <c r="P56" s="16">
        <f>IF(OR($N56="",$O56=""),"",$N56-$O56)</f>
        <v/>
      </c>
      <c r="Q56" s="18">
        <f>IF($L56="","",IF($L56&gt;=0,"Gewinn","Verlust"))</f>
        <v/>
      </c>
      <c r="R56" s="16">
        <f>IF($K56="","",$K56*'Ertragsvorschau'!$E$3)</f>
        <v/>
      </c>
      <c r="S56" s="16">
        <f>IF(OR($G56="",$R56=""),"",$G56-$R56)</f>
        <v/>
      </c>
    </row>
    <row r="57">
      <c r="A57" s="8" t="n"/>
      <c r="B57" s="9" t="n"/>
      <c r="C57" s="9" t="n"/>
      <c r="D57" s="10" t="n"/>
      <c r="E57" s="11" t="n"/>
      <c r="F57" s="11" t="n"/>
      <c r="G57" s="12">
        <f>IF(COUNTA($A57:$F57)=0,"",SUM($E57:$F57))</f>
        <v/>
      </c>
      <c r="H57" s="11" t="n"/>
      <c r="I57" s="11" t="n"/>
      <c r="J57" s="11" t="n"/>
      <c r="K57" s="12">
        <f>IF(COUNTA($A57:$J57)=0,"",SUM($H57:$J57))</f>
        <v/>
      </c>
      <c r="L57" s="12">
        <f>IF(OR($G57="",$K57=""),"",$G57-$K57)</f>
        <v/>
      </c>
      <c r="M57" s="13">
        <f>IFERROR(IF($G57="","",$L57/$G57),"")</f>
        <v/>
      </c>
      <c r="N57" s="12">
        <f>IF($G57="","",$G57*'Ertragsvorschau'!$B$5)</f>
        <v/>
      </c>
      <c r="O57" s="11" t="n"/>
      <c r="P57" s="12">
        <f>IF(OR($N57="",$O57=""),"",$N57-$O57)</f>
        <v/>
      </c>
      <c r="Q57" s="14">
        <f>IF($L57="","",IF($L57&gt;=0,"Gewinn","Verlust"))</f>
        <v/>
      </c>
      <c r="R57" s="12">
        <f>IF($K57="","",$K57*'Ertragsvorschau'!$E$3)</f>
        <v/>
      </c>
      <c r="S57" s="12">
        <f>IF(OR($G57="",$R57=""),"",$G57-$R57)</f>
        <v/>
      </c>
    </row>
    <row r="58">
      <c r="A58" s="8" t="n"/>
      <c r="B58" s="15" t="n"/>
      <c r="C58" s="15" t="n"/>
      <c r="D58" s="10" t="n"/>
      <c r="E58" s="11" t="n"/>
      <c r="F58" s="11" t="n"/>
      <c r="G58" s="16">
        <f>IF(COUNTA($A58:$F58)=0,"",SUM($E58:$F58))</f>
        <v/>
      </c>
      <c r="H58" s="11" t="n"/>
      <c r="I58" s="11" t="n"/>
      <c r="J58" s="11" t="n"/>
      <c r="K58" s="16">
        <f>IF(COUNTA($A58:$J58)=0,"",SUM($H58:$J58))</f>
        <v/>
      </c>
      <c r="L58" s="16">
        <f>IF(OR($G58="",$K58=""),"",$G58-$K58)</f>
        <v/>
      </c>
      <c r="M58" s="17">
        <f>IFERROR(IF($G58="","",$L58/$G58),"")</f>
        <v/>
      </c>
      <c r="N58" s="16">
        <f>IF($G58="","",$G58*'Ertragsvorschau'!$B$5)</f>
        <v/>
      </c>
      <c r="O58" s="11" t="n"/>
      <c r="P58" s="16">
        <f>IF(OR($N58="",$O58=""),"",$N58-$O58)</f>
        <v/>
      </c>
      <c r="Q58" s="18">
        <f>IF($L58="","",IF($L58&gt;=0,"Gewinn","Verlust"))</f>
        <v/>
      </c>
      <c r="R58" s="16">
        <f>IF($K58="","",$K58*'Ertragsvorschau'!$E$3)</f>
        <v/>
      </c>
      <c r="S58" s="16">
        <f>IF(OR($G58="",$R58=""),"",$G58-$R58)</f>
        <v/>
      </c>
    </row>
    <row r="59">
      <c r="A59" s="8" t="n"/>
      <c r="B59" s="9" t="n"/>
      <c r="C59" s="9" t="n"/>
      <c r="D59" s="10" t="n"/>
      <c r="E59" s="11" t="n"/>
      <c r="F59" s="11" t="n"/>
      <c r="G59" s="12">
        <f>IF(COUNTA($A59:$F59)=0,"",SUM($E59:$F59))</f>
        <v/>
      </c>
      <c r="H59" s="11" t="n"/>
      <c r="I59" s="11" t="n"/>
      <c r="J59" s="11" t="n"/>
      <c r="K59" s="12">
        <f>IF(COUNTA($A59:$J59)=0,"",SUM($H59:$J59))</f>
        <v/>
      </c>
      <c r="L59" s="12">
        <f>IF(OR($G59="",$K59=""),"",$G59-$K59)</f>
        <v/>
      </c>
      <c r="M59" s="13">
        <f>IFERROR(IF($G59="","",$L59/$G59),"")</f>
        <v/>
      </c>
      <c r="N59" s="12">
        <f>IF($G59="","",$G59*'Ertragsvorschau'!$B$5)</f>
        <v/>
      </c>
      <c r="O59" s="11" t="n"/>
      <c r="P59" s="12">
        <f>IF(OR($N59="",$O59=""),"",$N59-$O59)</f>
        <v/>
      </c>
      <c r="Q59" s="14">
        <f>IF($L59="","",IF($L59&gt;=0,"Gewinn","Verlust"))</f>
        <v/>
      </c>
      <c r="R59" s="12">
        <f>IF($K59="","",$K59*'Ertragsvorschau'!$E$3)</f>
        <v/>
      </c>
      <c r="S59" s="12">
        <f>IF(OR($G59="",$R59=""),"",$G59-$R59)</f>
        <v/>
      </c>
    </row>
    <row r="60">
      <c r="A60" s="8" t="n"/>
      <c r="B60" s="15" t="n"/>
      <c r="C60" s="15" t="n"/>
      <c r="D60" s="10" t="n"/>
      <c r="E60" s="11" t="n"/>
      <c r="F60" s="11" t="n"/>
      <c r="G60" s="16">
        <f>IF(COUNTA($A60:$F60)=0,"",SUM($E60:$F60))</f>
        <v/>
      </c>
      <c r="H60" s="11" t="n"/>
      <c r="I60" s="11" t="n"/>
      <c r="J60" s="11" t="n"/>
      <c r="K60" s="16">
        <f>IF(COUNTA($A60:$J60)=0,"",SUM($H60:$J60))</f>
        <v/>
      </c>
      <c r="L60" s="16">
        <f>IF(OR($G60="",$K60=""),"",$G60-$K60)</f>
        <v/>
      </c>
      <c r="M60" s="17">
        <f>IFERROR(IF($G60="","",$L60/$G60),"")</f>
        <v/>
      </c>
      <c r="N60" s="16">
        <f>IF($G60="","",$G60*'Ertragsvorschau'!$B$5)</f>
        <v/>
      </c>
      <c r="O60" s="11" t="n"/>
      <c r="P60" s="16">
        <f>IF(OR($N60="",$O60=""),"",$N60-$O60)</f>
        <v/>
      </c>
      <c r="Q60" s="18">
        <f>IF($L60="","",IF($L60&gt;=0,"Gewinn","Verlust"))</f>
        <v/>
      </c>
      <c r="R60" s="16">
        <f>IF($K60="","",$K60*'Ertragsvorschau'!$E$3)</f>
        <v/>
      </c>
      <c r="S60" s="16">
        <f>IF(OR($G60="",$R60=""),"",$G60-$R60)</f>
        <v/>
      </c>
    </row>
    <row r="61">
      <c r="A61" s="8" t="n"/>
      <c r="B61" s="9" t="n"/>
      <c r="C61" s="9" t="n"/>
      <c r="D61" s="10" t="n"/>
      <c r="E61" s="11" t="n"/>
      <c r="F61" s="11" t="n"/>
      <c r="G61" s="12">
        <f>IF(COUNTA($A61:$F61)=0,"",SUM($E61:$F61))</f>
        <v/>
      </c>
      <c r="H61" s="11" t="n"/>
      <c r="I61" s="11" t="n"/>
      <c r="J61" s="11" t="n"/>
      <c r="K61" s="12">
        <f>IF(COUNTA($A61:$J61)=0,"",SUM($H61:$J61))</f>
        <v/>
      </c>
      <c r="L61" s="12">
        <f>IF(OR($G61="",$K61=""),"",$G61-$K61)</f>
        <v/>
      </c>
      <c r="M61" s="13">
        <f>IFERROR(IF($G61="","",$L61/$G61),"")</f>
        <v/>
      </c>
      <c r="N61" s="12">
        <f>IF($G61="","",$G61*'Ertragsvorschau'!$B$5)</f>
        <v/>
      </c>
      <c r="O61" s="11" t="n"/>
      <c r="P61" s="12">
        <f>IF(OR($N61="",$O61=""),"",$N61-$O61)</f>
        <v/>
      </c>
      <c r="Q61" s="14">
        <f>IF($L61="","",IF($L61&gt;=0,"Gewinn","Verlust"))</f>
        <v/>
      </c>
      <c r="R61" s="12">
        <f>IF($K61="","",$K61*'Ertragsvorschau'!$E$3)</f>
        <v/>
      </c>
      <c r="S61" s="12">
        <f>IF(OR($G61="",$R61=""),"",$G61-$R61)</f>
        <v/>
      </c>
    </row>
    <row r="62">
      <c r="A62" s="8" t="n"/>
      <c r="B62" s="15" t="n"/>
      <c r="C62" s="15" t="n"/>
      <c r="D62" s="10" t="n"/>
      <c r="E62" s="11" t="n"/>
      <c r="F62" s="11" t="n"/>
      <c r="G62" s="16">
        <f>IF(COUNTA($A62:$F62)=0,"",SUM($E62:$F62))</f>
        <v/>
      </c>
      <c r="H62" s="11" t="n"/>
      <c r="I62" s="11" t="n"/>
      <c r="J62" s="11" t="n"/>
      <c r="K62" s="16">
        <f>IF(COUNTA($A62:$J62)=0,"",SUM($H62:$J62))</f>
        <v/>
      </c>
      <c r="L62" s="16">
        <f>IF(OR($G62="",$K62=""),"",$G62-$K62)</f>
        <v/>
      </c>
      <c r="M62" s="17">
        <f>IFERROR(IF($G62="","",$L62/$G62),"")</f>
        <v/>
      </c>
      <c r="N62" s="16">
        <f>IF($G62="","",$G62*'Ertragsvorschau'!$B$5)</f>
        <v/>
      </c>
      <c r="O62" s="11" t="n"/>
      <c r="P62" s="16">
        <f>IF(OR($N62="",$O62=""),"",$N62-$O62)</f>
        <v/>
      </c>
      <c r="Q62" s="18">
        <f>IF($L62="","",IF($L62&gt;=0,"Gewinn","Verlust"))</f>
        <v/>
      </c>
      <c r="R62" s="16">
        <f>IF($K62="","",$K62*'Ertragsvorschau'!$E$3)</f>
        <v/>
      </c>
      <c r="S62" s="16">
        <f>IF(OR($G62="",$R62=""),"",$G62-$R62)</f>
        <v/>
      </c>
    </row>
    <row r="63">
      <c r="A63" s="8" t="n"/>
      <c r="B63" s="9" t="n"/>
      <c r="C63" s="9" t="n"/>
      <c r="D63" s="10" t="n"/>
      <c r="E63" s="11" t="n"/>
      <c r="F63" s="11" t="n"/>
      <c r="G63" s="12">
        <f>IF(COUNTA($A63:$F63)=0,"",SUM($E63:$F63))</f>
        <v/>
      </c>
      <c r="H63" s="11" t="n"/>
      <c r="I63" s="11" t="n"/>
      <c r="J63" s="11" t="n"/>
      <c r="K63" s="12">
        <f>IF(COUNTA($A63:$J63)=0,"",SUM($H63:$J63))</f>
        <v/>
      </c>
      <c r="L63" s="12">
        <f>IF(OR($G63="",$K63=""),"",$G63-$K63)</f>
        <v/>
      </c>
      <c r="M63" s="13">
        <f>IFERROR(IF($G63="","",$L63/$G63),"")</f>
        <v/>
      </c>
      <c r="N63" s="12">
        <f>IF($G63="","",$G63*'Ertragsvorschau'!$B$5)</f>
        <v/>
      </c>
      <c r="O63" s="11" t="n"/>
      <c r="P63" s="12">
        <f>IF(OR($N63="",$O63=""),"",$N63-$O63)</f>
        <v/>
      </c>
      <c r="Q63" s="14">
        <f>IF($L63="","",IF($L63&gt;=0,"Gewinn","Verlust"))</f>
        <v/>
      </c>
      <c r="R63" s="12">
        <f>IF($K63="","",$K63*'Ertragsvorschau'!$E$3)</f>
        <v/>
      </c>
      <c r="S63" s="12">
        <f>IF(OR($G63="",$R63=""),"",$G63-$R63)</f>
        <v/>
      </c>
    </row>
    <row r="64">
      <c r="A64" s="8" t="n"/>
      <c r="B64" s="15" t="n"/>
      <c r="C64" s="15" t="n"/>
      <c r="D64" s="10" t="n"/>
      <c r="E64" s="11" t="n"/>
      <c r="F64" s="11" t="n"/>
      <c r="G64" s="16">
        <f>IF(COUNTA($A64:$F64)=0,"",SUM($E64:$F64))</f>
        <v/>
      </c>
      <c r="H64" s="11" t="n"/>
      <c r="I64" s="11" t="n"/>
      <c r="J64" s="11" t="n"/>
      <c r="K64" s="16">
        <f>IF(COUNTA($A64:$J64)=0,"",SUM($H64:$J64))</f>
        <v/>
      </c>
      <c r="L64" s="16">
        <f>IF(OR($G64="",$K64=""),"",$G64-$K64)</f>
        <v/>
      </c>
      <c r="M64" s="17">
        <f>IFERROR(IF($G64="","",$L64/$G64),"")</f>
        <v/>
      </c>
      <c r="N64" s="16">
        <f>IF($G64="","",$G64*'Ertragsvorschau'!$B$5)</f>
        <v/>
      </c>
      <c r="O64" s="11" t="n"/>
      <c r="P64" s="16">
        <f>IF(OR($N64="",$O64=""),"",$N64-$O64)</f>
        <v/>
      </c>
      <c r="Q64" s="18">
        <f>IF($L64="","",IF($L64&gt;=0,"Gewinn","Verlust"))</f>
        <v/>
      </c>
      <c r="R64" s="16">
        <f>IF($K64="","",$K64*'Ertragsvorschau'!$E$3)</f>
        <v/>
      </c>
      <c r="S64" s="16">
        <f>IF(OR($G64="",$R64=""),"",$G64-$R64)</f>
        <v/>
      </c>
    </row>
    <row r="65">
      <c r="A65" s="8" t="n"/>
      <c r="B65" s="9" t="n"/>
      <c r="C65" s="9" t="n"/>
      <c r="D65" s="10" t="n"/>
      <c r="E65" s="11" t="n"/>
      <c r="F65" s="11" t="n"/>
      <c r="G65" s="12">
        <f>IF(COUNTA($A65:$F65)=0,"",SUM($E65:$F65))</f>
        <v/>
      </c>
      <c r="H65" s="11" t="n"/>
      <c r="I65" s="11" t="n"/>
      <c r="J65" s="11" t="n"/>
      <c r="K65" s="12">
        <f>IF(COUNTA($A65:$J65)=0,"",SUM($H65:$J65))</f>
        <v/>
      </c>
      <c r="L65" s="12">
        <f>IF(OR($G65="",$K65=""),"",$G65-$K65)</f>
        <v/>
      </c>
      <c r="M65" s="13">
        <f>IFERROR(IF($G65="","",$L65/$G65),"")</f>
        <v/>
      </c>
      <c r="N65" s="12">
        <f>IF($G65="","",$G65*'Ertragsvorschau'!$B$5)</f>
        <v/>
      </c>
      <c r="O65" s="11" t="n"/>
      <c r="P65" s="12">
        <f>IF(OR($N65="",$O65=""),"",$N65-$O65)</f>
        <v/>
      </c>
      <c r="Q65" s="14">
        <f>IF($L65="","",IF($L65&gt;=0,"Gewinn","Verlust"))</f>
        <v/>
      </c>
      <c r="R65" s="12">
        <f>IF($K65="","",$K65*'Ertragsvorschau'!$E$3)</f>
        <v/>
      </c>
      <c r="S65" s="12">
        <f>IF(OR($G65="",$R65=""),"",$G65-$R65)</f>
        <v/>
      </c>
    </row>
    <row r="66">
      <c r="A66" s="8" t="n"/>
      <c r="B66" s="15" t="n"/>
      <c r="C66" s="15" t="n"/>
      <c r="D66" s="10" t="n"/>
      <c r="E66" s="11" t="n"/>
      <c r="F66" s="11" t="n"/>
      <c r="G66" s="16">
        <f>IF(COUNTA($A66:$F66)=0,"",SUM($E66:$F66))</f>
        <v/>
      </c>
      <c r="H66" s="11" t="n"/>
      <c r="I66" s="11" t="n"/>
      <c r="J66" s="11" t="n"/>
      <c r="K66" s="16">
        <f>IF(COUNTA($A66:$J66)=0,"",SUM($H66:$J66))</f>
        <v/>
      </c>
      <c r="L66" s="16">
        <f>IF(OR($G66="",$K66=""),"",$G66-$K66)</f>
        <v/>
      </c>
      <c r="M66" s="17">
        <f>IFERROR(IF($G66="","",$L66/$G66),"")</f>
        <v/>
      </c>
      <c r="N66" s="16">
        <f>IF($G66="","",$G66*'Ertragsvorschau'!$B$5)</f>
        <v/>
      </c>
      <c r="O66" s="11" t="n"/>
      <c r="P66" s="16">
        <f>IF(OR($N66="",$O66=""),"",$N66-$O66)</f>
        <v/>
      </c>
      <c r="Q66" s="18">
        <f>IF($L66="","",IF($L66&gt;=0,"Gewinn","Verlust"))</f>
        <v/>
      </c>
      <c r="R66" s="16">
        <f>IF($K66="","",$K66*'Ertragsvorschau'!$E$3)</f>
        <v/>
      </c>
      <c r="S66" s="16">
        <f>IF(OR($G66="",$R66=""),"",$G66-$R66)</f>
        <v/>
      </c>
    </row>
    <row r="67">
      <c r="A67" s="8" t="n"/>
      <c r="B67" s="9" t="n"/>
      <c r="C67" s="9" t="n"/>
      <c r="D67" s="10" t="n"/>
      <c r="E67" s="11" t="n"/>
      <c r="F67" s="11" t="n"/>
      <c r="G67" s="12">
        <f>IF(COUNTA($A67:$F67)=0,"",SUM($E67:$F67))</f>
        <v/>
      </c>
      <c r="H67" s="11" t="n"/>
      <c r="I67" s="11" t="n"/>
      <c r="J67" s="11" t="n"/>
      <c r="K67" s="12">
        <f>IF(COUNTA($A67:$J67)=0,"",SUM($H67:$J67))</f>
        <v/>
      </c>
      <c r="L67" s="12">
        <f>IF(OR($G67="",$K67=""),"",$G67-$K67)</f>
        <v/>
      </c>
      <c r="M67" s="13">
        <f>IFERROR(IF($G67="","",$L67/$G67),"")</f>
        <v/>
      </c>
      <c r="N67" s="12">
        <f>IF($G67="","",$G67*'Ertragsvorschau'!$B$5)</f>
        <v/>
      </c>
      <c r="O67" s="11" t="n"/>
      <c r="P67" s="12">
        <f>IF(OR($N67="",$O67=""),"",$N67-$O67)</f>
        <v/>
      </c>
      <c r="Q67" s="14">
        <f>IF($L67="","",IF($L67&gt;=0,"Gewinn","Verlust"))</f>
        <v/>
      </c>
      <c r="R67" s="12">
        <f>IF($K67="","",$K67*'Ertragsvorschau'!$E$3)</f>
        <v/>
      </c>
      <c r="S67" s="12">
        <f>IF(OR($G67="",$R67=""),"",$G67-$R67)</f>
        <v/>
      </c>
    </row>
    <row r="68">
      <c r="A68" s="8" t="n"/>
      <c r="B68" s="15" t="n"/>
      <c r="C68" s="15" t="n"/>
      <c r="D68" s="10" t="n"/>
      <c r="E68" s="11" t="n"/>
      <c r="F68" s="11" t="n"/>
      <c r="G68" s="16">
        <f>IF(COUNTA($A68:$F68)=0,"",SUM($E68:$F68))</f>
        <v/>
      </c>
      <c r="H68" s="11" t="n"/>
      <c r="I68" s="11" t="n"/>
      <c r="J68" s="11" t="n"/>
      <c r="K68" s="16">
        <f>IF(COUNTA($A68:$J68)=0,"",SUM($H68:$J68))</f>
        <v/>
      </c>
      <c r="L68" s="16">
        <f>IF(OR($G68="",$K68=""),"",$G68-$K68)</f>
        <v/>
      </c>
      <c r="M68" s="17">
        <f>IFERROR(IF($G68="","",$L68/$G68),"")</f>
        <v/>
      </c>
      <c r="N68" s="16">
        <f>IF($G68="","",$G68*'Ertragsvorschau'!$B$5)</f>
        <v/>
      </c>
      <c r="O68" s="11" t="n"/>
      <c r="P68" s="16">
        <f>IF(OR($N68="",$O68=""),"",$N68-$O68)</f>
        <v/>
      </c>
      <c r="Q68" s="18">
        <f>IF($L68="","",IF($L68&gt;=0,"Gewinn","Verlust"))</f>
        <v/>
      </c>
      <c r="R68" s="16">
        <f>IF($K68="","",$K68*'Ertragsvorschau'!$E$3)</f>
        <v/>
      </c>
      <c r="S68" s="16">
        <f>IF(OR($G68="",$R68=""),"",$G68-$R68)</f>
        <v/>
      </c>
    </row>
    <row r="69">
      <c r="A69" s="8" t="n"/>
      <c r="B69" s="9" t="n"/>
      <c r="C69" s="9" t="n"/>
      <c r="D69" s="10" t="n"/>
      <c r="E69" s="11" t="n"/>
      <c r="F69" s="11" t="n"/>
      <c r="G69" s="12">
        <f>IF(COUNTA($A69:$F69)=0,"",SUM($E69:$F69))</f>
        <v/>
      </c>
      <c r="H69" s="11" t="n"/>
      <c r="I69" s="11" t="n"/>
      <c r="J69" s="11" t="n"/>
      <c r="K69" s="12">
        <f>IF(COUNTA($A69:$J69)=0,"",SUM($H69:$J69))</f>
        <v/>
      </c>
      <c r="L69" s="12">
        <f>IF(OR($G69="",$K69=""),"",$G69-$K69)</f>
        <v/>
      </c>
      <c r="M69" s="13">
        <f>IFERROR(IF($G69="","",$L69/$G69),"")</f>
        <v/>
      </c>
      <c r="N69" s="12">
        <f>IF($G69="","",$G69*'Ertragsvorschau'!$B$5)</f>
        <v/>
      </c>
      <c r="O69" s="11" t="n"/>
      <c r="P69" s="12">
        <f>IF(OR($N69="",$O69=""),"",$N69-$O69)</f>
        <v/>
      </c>
      <c r="Q69" s="14">
        <f>IF($L69="","",IF($L69&gt;=0,"Gewinn","Verlust"))</f>
        <v/>
      </c>
      <c r="R69" s="12">
        <f>IF($K69="","",$K69*'Ertragsvorschau'!$E$3)</f>
        <v/>
      </c>
      <c r="S69" s="12">
        <f>IF(OR($G69="",$R69=""),"",$G69-$R69)</f>
        <v/>
      </c>
    </row>
    <row r="70">
      <c r="A70" s="8" t="n"/>
      <c r="B70" s="15" t="n"/>
      <c r="C70" s="15" t="n"/>
      <c r="D70" s="10" t="n"/>
      <c r="E70" s="11" t="n"/>
      <c r="F70" s="11" t="n"/>
      <c r="G70" s="16">
        <f>IF(COUNTA($A70:$F70)=0,"",SUM($E70:$F70))</f>
        <v/>
      </c>
      <c r="H70" s="11" t="n"/>
      <c r="I70" s="11" t="n"/>
      <c r="J70" s="11" t="n"/>
      <c r="K70" s="16">
        <f>IF(COUNTA($A70:$J70)=0,"",SUM($H70:$J70))</f>
        <v/>
      </c>
      <c r="L70" s="16">
        <f>IF(OR($G70="",$K70=""),"",$G70-$K70)</f>
        <v/>
      </c>
      <c r="M70" s="17">
        <f>IFERROR(IF($G70="","",$L70/$G70),"")</f>
        <v/>
      </c>
      <c r="N70" s="16">
        <f>IF($G70="","",$G70*'Ertragsvorschau'!$B$5)</f>
        <v/>
      </c>
      <c r="O70" s="11" t="n"/>
      <c r="P70" s="16">
        <f>IF(OR($N70="",$O70=""),"",$N70-$O70)</f>
        <v/>
      </c>
      <c r="Q70" s="18">
        <f>IF($L70="","",IF($L70&gt;=0,"Gewinn","Verlust"))</f>
        <v/>
      </c>
      <c r="R70" s="16">
        <f>IF($K70="","",$K70*'Ertragsvorschau'!$E$3)</f>
        <v/>
      </c>
      <c r="S70" s="16">
        <f>IF(OR($G70="",$R70=""),"",$G70-$R70)</f>
        <v/>
      </c>
    </row>
    <row r="71">
      <c r="A71" s="8" t="n"/>
      <c r="B71" s="9" t="n"/>
      <c r="C71" s="9" t="n"/>
      <c r="D71" s="10" t="n"/>
      <c r="E71" s="11" t="n"/>
      <c r="F71" s="11" t="n"/>
      <c r="G71" s="12">
        <f>IF(COUNTA($A71:$F71)=0,"",SUM($E71:$F71))</f>
        <v/>
      </c>
      <c r="H71" s="11" t="n"/>
      <c r="I71" s="11" t="n"/>
      <c r="J71" s="11" t="n"/>
      <c r="K71" s="12">
        <f>IF(COUNTA($A71:$J71)=0,"",SUM($H71:$J71))</f>
        <v/>
      </c>
      <c r="L71" s="12">
        <f>IF(OR($G71="",$K71=""),"",$G71-$K71)</f>
        <v/>
      </c>
      <c r="M71" s="13">
        <f>IFERROR(IF($G71="","",$L71/$G71),"")</f>
        <v/>
      </c>
      <c r="N71" s="12">
        <f>IF($G71="","",$G71*'Ertragsvorschau'!$B$5)</f>
        <v/>
      </c>
      <c r="O71" s="11" t="n"/>
      <c r="P71" s="12">
        <f>IF(OR($N71="",$O71=""),"",$N71-$O71)</f>
        <v/>
      </c>
      <c r="Q71" s="14">
        <f>IF($L71="","",IF($L71&gt;=0,"Gewinn","Verlust"))</f>
        <v/>
      </c>
      <c r="R71" s="12">
        <f>IF($K71="","",$K71*'Ertragsvorschau'!$E$3)</f>
        <v/>
      </c>
      <c r="S71" s="12">
        <f>IF(OR($G71="",$R71=""),"",$G71-$R71)</f>
        <v/>
      </c>
    </row>
    <row r="72">
      <c r="A72" s="8" t="n"/>
      <c r="B72" s="15" t="n"/>
      <c r="C72" s="15" t="n"/>
      <c r="D72" s="10" t="n"/>
      <c r="E72" s="11" t="n"/>
      <c r="F72" s="11" t="n"/>
      <c r="G72" s="16">
        <f>IF(COUNTA($A72:$F72)=0,"",SUM($E72:$F72))</f>
        <v/>
      </c>
      <c r="H72" s="11" t="n"/>
      <c r="I72" s="11" t="n"/>
      <c r="J72" s="11" t="n"/>
      <c r="K72" s="16">
        <f>IF(COUNTA($A72:$J72)=0,"",SUM($H72:$J72))</f>
        <v/>
      </c>
      <c r="L72" s="16">
        <f>IF(OR($G72="",$K72=""),"",$G72-$K72)</f>
        <v/>
      </c>
      <c r="M72" s="17">
        <f>IFERROR(IF($G72="","",$L72/$G72),"")</f>
        <v/>
      </c>
      <c r="N72" s="16">
        <f>IF($G72="","",$G72*'Ertragsvorschau'!$B$5)</f>
        <v/>
      </c>
      <c r="O72" s="11" t="n"/>
      <c r="P72" s="16">
        <f>IF(OR($N72="",$O72=""),"",$N72-$O72)</f>
        <v/>
      </c>
      <c r="Q72" s="18">
        <f>IF($L72="","",IF($L72&gt;=0,"Gewinn","Verlust"))</f>
        <v/>
      </c>
      <c r="R72" s="16">
        <f>IF($K72="","",$K72*'Ertragsvorschau'!$E$3)</f>
        <v/>
      </c>
      <c r="S72" s="16">
        <f>IF(OR($G72="",$R72=""),"",$G72-$R72)</f>
        <v/>
      </c>
    </row>
    <row r="73">
      <c r="A73" s="8" t="n"/>
      <c r="B73" s="9" t="n"/>
      <c r="C73" s="9" t="n"/>
      <c r="D73" s="10" t="n"/>
      <c r="E73" s="11" t="n"/>
      <c r="F73" s="11" t="n"/>
      <c r="G73" s="12">
        <f>IF(COUNTA($A73:$F73)=0,"",SUM($E73:$F73))</f>
        <v/>
      </c>
      <c r="H73" s="11" t="n"/>
      <c r="I73" s="11" t="n"/>
      <c r="J73" s="11" t="n"/>
      <c r="K73" s="12">
        <f>IF(COUNTA($A73:$J73)=0,"",SUM($H73:$J73))</f>
        <v/>
      </c>
      <c r="L73" s="12">
        <f>IF(OR($G73="",$K73=""),"",$G73-$K73)</f>
        <v/>
      </c>
      <c r="M73" s="13">
        <f>IFERROR(IF($G73="","",$L73/$G73),"")</f>
        <v/>
      </c>
      <c r="N73" s="12">
        <f>IF($G73="","",$G73*'Ertragsvorschau'!$B$5)</f>
        <v/>
      </c>
      <c r="O73" s="11" t="n"/>
      <c r="P73" s="12">
        <f>IF(OR($N73="",$O73=""),"",$N73-$O73)</f>
        <v/>
      </c>
      <c r="Q73" s="14">
        <f>IF($L73="","",IF($L73&gt;=0,"Gewinn","Verlust"))</f>
        <v/>
      </c>
      <c r="R73" s="12">
        <f>IF($K73="","",$K73*'Ertragsvorschau'!$E$3)</f>
        <v/>
      </c>
      <c r="S73" s="12">
        <f>IF(OR($G73="",$R73=""),"",$G73-$R73)</f>
        <v/>
      </c>
    </row>
    <row r="74">
      <c r="A74" s="8" t="n"/>
      <c r="B74" s="15" t="n"/>
      <c r="C74" s="15" t="n"/>
      <c r="D74" s="10" t="n"/>
      <c r="E74" s="11" t="n"/>
      <c r="F74" s="11" t="n"/>
      <c r="G74" s="16">
        <f>IF(COUNTA($A74:$F74)=0,"",SUM($E74:$F74))</f>
        <v/>
      </c>
      <c r="H74" s="11" t="n"/>
      <c r="I74" s="11" t="n"/>
      <c r="J74" s="11" t="n"/>
      <c r="K74" s="16">
        <f>IF(COUNTA($A74:$J74)=0,"",SUM($H74:$J74))</f>
        <v/>
      </c>
      <c r="L74" s="16">
        <f>IF(OR($G74="",$K74=""),"",$G74-$K74)</f>
        <v/>
      </c>
      <c r="M74" s="17">
        <f>IFERROR(IF($G74="","",$L74/$G74),"")</f>
        <v/>
      </c>
      <c r="N74" s="16">
        <f>IF($G74="","",$G74*'Ertragsvorschau'!$B$5)</f>
        <v/>
      </c>
      <c r="O74" s="11" t="n"/>
      <c r="P74" s="16">
        <f>IF(OR($N74="",$O74=""),"",$N74-$O74)</f>
        <v/>
      </c>
      <c r="Q74" s="18">
        <f>IF($L74="","",IF($L74&gt;=0,"Gewinn","Verlust"))</f>
        <v/>
      </c>
      <c r="R74" s="16">
        <f>IF($K74="","",$K74*'Ertragsvorschau'!$E$3)</f>
        <v/>
      </c>
      <c r="S74" s="16">
        <f>IF(OR($G74="",$R74=""),"",$G74-$R74)</f>
        <v/>
      </c>
    </row>
    <row r="75">
      <c r="A75" s="8" t="n"/>
      <c r="B75" s="9" t="n"/>
      <c r="C75" s="9" t="n"/>
      <c r="D75" s="10" t="n"/>
      <c r="E75" s="11" t="n"/>
      <c r="F75" s="11" t="n"/>
      <c r="G75" s="12">
        <f>IF(COUNTA($A75:$F75)=0,"",SUM($E75:$F75))</f>
        <v/>
      </c>
      <c r="H75" s="11" t="n"/>
      <c r="I75" s="11" t="n"/>
      <c r="J75" s="11" t="n"/>
      <c r="K75" s="12">
        <f>IF(COUNTA($A75:$J75)=0,"",SUM($H75:$J75))</f>
        <v/>
      </c>
      <c r="L75" s="12">
        <f>IF(OR($G75="",$K75=""),"",$G75-$K75)</f>
        <v/>
      </c>
      <c r="M75" s="13">
        <f>IFERROR(IF($G75="","",$L75/$G75),"")</f>
        <v/>
      </c>
      <c r="N75" s="12">
        <f>IF($G75="","",$G75*'Ertragsvorschau'!$B$5)</f>
        <v/>
      </c>
      <c r="O75" s="11" t="n"/>
      <c r="P75" s="12">
        <f>IF(OR($N75="",$O75=""),"",$N75-$O75)</f>
        <v/>
      </c>
      <c r="Q75" s="14">
        <f>IF($L75="","",IF($L75&gt;=0,"Gewinn","Verlust"))</f>
        <v/>
      </c>
      <c r="R75" s="12">
        <f>IF($K75="","",$K75*'Ertragsvorschau'!$E$3)</f>
        <v/>
      </c>
      <c r="S75" s="12">
        <f>IF(OR($G75="",$R75=""),"",$G75-$R75)</f>
        <v/>
      </c>
    </row>
    <row r="76">
      <c r="A76" s="8" t="n"/>
      <c r="B76" s="15" t="n"/>
      <c r="C76" s="15" t="n"/>
      <c r="D76" s="10" t="n"/>
      <c r="E76" s="11" t="n"/>
      <c r="F76" s="11" t="n"/>
      <c r="G76" s="16">
        <f>IF(COUNTA($A76:$F76)=0,"",SUM($E76:$F76))</f>
        <v/>
      </c>
      <c r="H76" s="11" t="n"/>
      <c r="I76" s="11" t="n"/>
      <c r="J76" s="11" t="n"/>
      <c r="K76" s="16">
        <f>IF(COUNTA($A76:$J76)=0,"",SUM($H76:$J76))</f>
        <v/>
      </c>
      <c r="L76" s="16">
        <f>IF(OR($G76="",$K76=""),"",$G76-$K76)</f>
        <v/>
      </c>
      <c r="M76" s="17">
        <f>IFERROR(IF($G76="","",$L76/$G76),"")</f>
        <v/>
      </c>
      <c r="N76" s="16">
        <f>IF($G76="","",$G76*'Ertragsvorschau'!$B$5)</f>
        <v/>
      </c>
      <c r="O76" s="11" t="n"/>
      <c r="P76" s="16">
        <f>IF(OR($N76="",$O76=""),"",$N76-$O76)</f>
        <v/>
      </c>
      <c r="Q76" s="18">
        <f>IF($L76="","",IF($L76&gt;=0,"Gewinn","Verlust"))</f>
        <v/>
      </c>
      <c r="R76" s="16">
        <f>IF($K76="","",$K76*'Ertragsvorschau'!$E$3)</f>
        <v/>
      </c>
      <c r="S76" s="16">
        <f>IF(OR($G76="",$R76=""),"",$G76-$R76)</f>
        <v/>
      </c>
    </row>
    <row r="77">
      <c r="A77" s="8" t="n"/>
      <c r="B77" s="9" t="n"/>
      <c r="C77" s="9" t="n"/>
      <c r="D77" s="10" t="n"/>
      <c r="E77" s="11" t="n"/>
      <c r="F77" s="11" t="n"/>
      <c r="G77" s="12">
        <f>IF(COUNTA($A77:$F77)=0,"",SUM($E77:$F77))</f>
        <v/>
      </c>
      <c r="H77" s="11" t="n"/>
      <c r="I77" s="11" t="n"/>
      <c r="J77" s="11" t="n"/>
      <c r="K77" s="12">
        <f>IF(COUNTA($A77:$J77)=0,"",SUM($H77:$J77))</f>
        <v/>
      </c>
      <c r="L77" s="12">
        <f>IF(OR($G77="",$K77=""),"",$G77-$K77)</f>
        <v/>
      </c>
      <c r="M77" s="13">
        <f>IFERROR(IF($G77="","",$L77/$G77),"")</f>
        <v/>
      </c>
      <c r="N77" s="12">
        <f>IF($G77="","",$G77*'Ertragsvorschau'!$B$5)</f>
        <v/>
      </c>
      <c r="O77" s="11" t="n"/>
      <c r="P77" s="12">
        <f>IF(OR($N77="",$O77=""),"",$N77-$O77)</f>
        <v/>
      </c>
      <c r="Q77" s="14">
        <f>IF($L77="","",IF($L77&gt;=0,"Gewinn","Verlust"))</f>
        <v/>
      </c>
      <c r="R77" s="12">
        <f>IF($K77="","",$K77*'Ertragsvorschau'!$E$3)</f>
        <v/>
      </c>
      <c r="S77" s="12">
        <f>IF(OR($G77="",$R77=""),"",$G77-$R77)</f>
        <v/>
      </c>
    </row>
    <row r="78">
      <c r="A78" s="8" t="n"/>
      <c r="B78" s="15" t="n"/>
      <c r="C78" s="15" t="n"/>
      <c r="D78" s="10" t="n"/>
      <c r="E78" s="11" t="n"/>
      <c r="F78" s="11" t="n"/>
      <c r="G78" s="16">
        <f>IF(COUNTA($A78:$F78)=0,"",SUM($E78:$F78))</f>
        <v/>
      </c>
      <c r="H78" s="11" t="n"/>
      <c r="I78" s="11" t="n"/>
      <c r="J78" s="11" t="n"/>
      <c r="K78" s="16">
        <f>IF(COUNTA($A78:$J78)=0,"",SUM($H78:$J78))</f>
        <v/>
      </c>
      <c r="L78" s="16">
        <f>IF(OR($G78="",$K78=""),"",$G78-$K78)</f>
        <v/>
      </c>
      <c r="M78" s="17">
        <f>IFERROR(IF($G78="","",$L78/$G78),"")</f>
        <v/>
      </c>
      <c r="N78" s="16">
        <f>IF($G78="","",$G78*'Ertragsvorschau'!$B$5)</f>
        <v/>
      </c>
      <c r="O78" s="11" t="n"/>
      <c r="P78" s="16">
        <f>IF(OR($N78="",$O78=""),"",$N78-$O78)</f>
        <v/>
      </c>
      <c r="Q78" s="18">
        <f>IF($L78="","",IF($L78&gt;=0,"Gewinn","Verlust"))</f>
        <v/>
      </c>
      <c r="R78" s="16">
        <f>IF($K78="","",$K78*'Ertragsvorschau'!$E$3)</f>
        <v/>
      </c>
      <c r="S78" s="16">
        <f>IF(OR($G78="",$R78=""),"",$G78-$R78)</f>
        <v/>
      </c>
    </row>
    <row r="79">
      <c r="A79" s="8" t="n"/>
      <c r="B79" s="9" t="n"/>
      <c r="C79" s="9" t="n"/>
      <c r="D79" s="10" t="n"/>
      <c r="E79" s="11" t="n"/>
      <c r="F79" s="11" t="n"/>
      <c r="G79" s="12">
        <f>IF(COUNTA($A79:$F79)=0,"",SUM($E79:$F79))</f>
        <v/>
      </c>
      <c r="H79" s="11" t="n"/>
      <c r="I79" s="11" t="n"/>
      <c r="J79" s="11" t="n"/>
      <c r="K79" s="12">
        <f>IF(COUNTA($A79:$J79)=0,"",SUM($H79:$J79))</f>
        <v/>
      </c>
      <c r="L79" s="12">
        <f>IF(OR($G79="",$K79=""),"",$G79-$K79)</f>
        <v/>
      </c>
      <c r="M79" s="13">
        <f>IFERROR(IF($G79="","",$L79/$G79),"")</f>
        <v/>
      </c>
      <c r="N79" s="12">
        <f>IF($G79="","",$G79*'Ertragsvorschau'!$B$5)</f>
        <v/>
      </c>
      <c r="O79" s="11" t="n"/>
      <c r="P79" s="12">
        <f>IF(OR($N79="",$O79=""),"",$N79-$O79)</f>
        <v/>
      </c>
      <c r="Q79" s="14">
        <f>IF($L79="","",IF($L79&gt;=0,"Gewinn","Verlust"))</f>
        <v/>
      </c>
      <c r="R79" s="12">
        <f>IF($K79="","",$K79*'Ertragsvorschau'!$E$3)</f>
        <v/>
      </c>
      <c r="S79" s="12">
        <f>IF(OR($G79="",$R79=""),"",$G79-$R79)</f>
        <v/>
      </c>
    </row>
    <row r="80">
      <c r="A80" s="8" t="n"/>
      <c r="B80" s="15" t="n"/>
      <c r="C80" s="15" t="n"/>
      <c r="D80" s="10" t="n"/>
      <c r="E80" s="11" t="n"/>
      <c r="F80" s="11" t="n"/>
      <c r="G80" s="16">
        <f>IF(COUNTA($A80:$F80)=0,"",SUM($E80:$F80))</f>
        <v/>
      </c>
      <c r="H80" s="11" t="n"/>
      <c r="I80" s="11" t="n"/>
      <c r="J80" s="11" t="n"/>
      <c r="K80" s="16">
        <f>IF(COUNTA($A80:$J80)=0,"",SUM($H80:$J80))</f>
        <v/>
      </c>
      <c r="L80" s="16">
        <f>IF(OR($G80="",$K80=""),"",$G80-$K80)</f>
        <v/>
      </c>
      <c r="M80" s="17">
        <f>IFERROR(IF($G80="","",$L80/$G80),"")</f>
        <v/>
      </c>
      <c r="N80" s="16">
        <f>IF($G80="","",$G80*'Ertragsvorschau'!$B$5)</f>
        <v/>
      </c>
      <c r="O80" s="11" t="n"/>
      <c r="P80" s="16">
        <f>IF(OR($N80="",$O80=""),"",$N80-$O80)</f>
        <v/>
      </c>
      <c r="Q80" s="18">
        <f>IF($L80="","",IF($L80&gt;=0,"Gewinn","Verlust"))</f>
        <v/>
      </c>
      <c r="R80" s="16">
        <f>IF($K80="","",$K80*'Ertragsvorschau'!$E$3)</f>
        <v/>
      </c>
      <c r="S80" s="16">
        <f>IF(OR($G80="",$R80=""),"",$G80-$R80)</f>
        <v/>
      </c>
    </row>
    <row r="81">
      <c r="A81" s="8" t="n"/>
      <c r="B81" s="9" t="n"/>
      <c r="C81" s="9" t="n"/>
      <c r="D81" s="10" t="n"/>
      <c r="E81" s="11" t="n"/>
      <c r="F81" s="11" t="n"/>
      <c r="G81" s="12">
        <f>IF(COUNTA($A81:$F81)=0,"",SUM($E81:$F81))</f>
        <v/>
      </c>
      <c r="H81" s="11" t="n"/>
      <c r="I81" s="11" t="n"/>
      <c r="J81" s="11" t="n"/>
      <c r="K81" s="12">
        <f>IF(COUNTA($A81:$J81)=0,"",SUM($H81:$J81))</f>
        <v/>
      </c>
      <c r="L81" s="12">
        <f>IF(OR($G81="",$K81=""),"",$G81-$K81)</f>
        <v/>
      </c>
      <c r="M81" s="13">
        <f>IFERROR(IF($G81="","",$L81/$G81),"")</f>
        <v/>
      </c>
      <c r="N81" s="12">
        <f>IF($G81="","",$G81*'Ertragsvorschau'!$B$5)</f>
        <v/>
      </c>
      <c r="O81" s="11" t="n"/>
      <c r="P81" s="12">
        <f>IF(OR($N81="",$O81=""),"",$N81-$O81)</f>
        <v/>
      </c>
      <c r="Q81" s="14">
        <f>IF($L81="","",IF($L81&gt;=0,"Gewinn","Verlust"))</f>
        <v/>
      </c>
      <c r="R81" s="12">
        <f>IF($K81="","",$K81*'Ertragsvorschau'!$E$3)</f>
        <v/>
      </c>
      <c r="S81" s="12">
        <f>IF(OR($G81="",$R81=""),"",$G81-$R81)</f>
        <v/>
      </c>
    </row>
    <row r="82">
      <c r="A82" s="8" t="n"/>
      <c r="B82" s="15" t="n"/>
      <c r="C82" s="15" t="n"/>
      <c r="D82" s="10" t="n"/>
      <c r="E82" s="11" t="n"/>
      <c r="F82" s="11" t="n"/>
      <c r="G82" s="16">
        <f>IF(COUNTA($A82:$F82)=0,"",SUM($E82:$F82))</f>
        <v/>
      </c>
      <c r="H82" s="11" t="n"/>
      <c r="I82" s="11" t="n"/>
      <c r="J82" s="11" t="n"/>
      <c r="K82" s="16">
        <f>IF(COUNTA($A82:$J82)=0,"",SUM($H82:$J82))</f>
        <v/>
      </c>
      <c r="L82" s="16">
        <f>IF(OR($G82="",$K82=""),"",$G82-$K82)</f>
        <v/>
      </c>
      <c r="M82" s="17">
        <f>IFERROR(IF($G82="","",$L82/$G82),"")</f>
        <v/>
      </c>
      <c r="N82" s="16">
        <f>IF($G82="","",$G82*'Ertragsvorschau'!$B$5)</f>
        <v/>
      </c>
      <c r="O82" s="11" t="n"/>
      <c r="P82" s="16">
        <f>IF(OR($N82="",$O82=""),"",$N82-$O82)</f>
        <v/>
      </c>
      <c r="Q82" s="18">
        <f>IF($L82="","",IF($L82&gt;=0,"Gewinn","Verlust"))</f>
        <v/>
      </c>
      <c r="R82" s="16">
        <f>IF($K82="","",$K82*'Ertragsvorschau'!$E$3)</f>
        <v/>
      </c>
      <c r="S82" s="16">
        <f>IF(OR($G82="",$R82=""),"",$G82-$R82)</f>
        <v/>
      </c>
    </row>
    <row r="83">
      <c r="A83" s="8" t="n"/>
      <c r="B83" s="9" t="n"/>
      <c r="C83" s="9" t="n"/>
      <c r="D83" s="10" t="n"/>
      <c r="E83" s="11" t="n"/>
      <c r="F83" s="11" t="n"/>
      <c r="G83" s="12">
        <f>IF(COUNTA($A83:$F83)=0,"",SUM($E83:$F83))</f>
        <v/>
      </c>
      <c r="H83" s="11" t="n"/>
      <c r="I83" s="11" t="n"/>
      <c r="J83" s="11" t="n"/>
      <c r="K83" s="12">
        <f>IF(COUNTA($A83:$J83)=0,"",SUM($H83:$J83))</f>
        <v/>
      </c>
      <c r="L83" s="12">
        <f>IF(OR($G83="",$K83=""),"",$G83-$K83)</f>
        <v/>
      </c>
      <c r="M83" s="13">
        <f>IFERROR(IF($G83="","",$L83/$G83),"")</f>
        <v/>
      </c>
      <c r="N83" s="12">
        <f>IF($G83="","",$G83*'Ertragsvorschau'!$B$5)</f>
        <v/>
      </c>
      <c r="O83" s="11" t="n"/>
      <c r="P83" s="12">
        <f>IF(OR($N83="",$O83=""),"",$N83-$O83)</f>
        <v/>
      </c>
      <c r="Q83" s="14">
        <f>IF($L83="","",IF($L83&gt;=0,"Gewinn","Verlust"))</f>
        <v/>
      </c>
      <c r="R83" s="12">
        <f>IF($K83="","",$K83*'Ertragsvorschau'!$E$3)</f>
        <v/>
      </c>
      <c r="S83" s="12">
        <f>IF(OR($G83="",$R83=""),"",$G83-$R83)</f>
        <v/>
      </c>
    </row>
    <row r="84">
      <c r="A84" s="8" t="n"/>
      <c r="B84" s="15" t="n"/>
      <c r="C84" s="15" t="n"/>
      <c r="D84" s="10" t="n"/>
      <c r="E84" s="11" t="n"/>
      <c r="F84" s="11" t="n"/>
      <c r="G84" s="16">
        <f>IF(COUNTA($A84:$F84)=0,"",SUM($E84:$F84))</f>
        <v/>
      </c>
      <c r="H84" s="11" t="n"/>
      <c r="I84" s="11" t="n"/>
      <c r="J84" s="11" t="n"/>
      <c r="K84" s="16">
        <f>IF(COUNTA($A84:$J84)=0,"",SUM($H84:$J84))</f>
        <v/>
      </c>
      <c r="L84" s="16">
        <f>IF(OR($G84="",$K84=""),"",$G84-$K84)</f>
        <v/>
      </c>
      <c r="M84" s="17">
        <f>IFERROR(IF($G84="","",$L84/$G84),"")</f>
        <v/>
      </c>
      <c r="N84" s="16">
        <f>IF($G84="","",$G84*'Ertragsvorschau'!$B$5)</f>
        <v/>
      </c>
      <c r="O84" s="11" t="n"/>
      <c r="P84" s="16">
        <f>IF(OR($N84="",$O84=""),"",$N84-$O84)</f>
        <v/>
      </c>
      <c r="Q84" s="18">
        <f>IF($L84="","",IF($L84&gt;=0,"Gewinn","Verlust"))</f>
        <v/>
      </c>
      <c r="R84" s="16">
        <f>IF($K84="","",$K84*'Ertragsvorschau'!$E$3)</f>
        <v/>
      </c>
      <c r="S84" s="16">
        <f>IF(OR($G84="",$R84=""),"",$G84-$R84)</f>
        <v/>
      </c>
    </row>
    <row r="85">
      <c r="A85" s="8" t="n"/>
      <c r="B85" s="9" t="n"/>
      <c r="C85" s="9" t="n"/>
      <c r="D85" s="10" t="n"/>
      <c r="E85" s="11" t="n"/>
      <c r="F85" s="11" t="n"/>
      <c r="G85" s="12">
        <f>IF(COUNTA($A85:$F85)=0,"",SUM($E85:$F85))</f>
        <v/>
      </c>
      <c r="H85" s="11" t="n"/>
      <c r="I85" s="11" t="n"/>
      <c r="J85" s="11" t="n"/>
      <c r="K85" s="12">
        <f>IF(COUNTA($A85:$J85)=0,"",SUM($H85:$J85))</f>
        <v/>
      </c>
      <c r="L85" s="12">
        <f>IF(OR($G85="",$K85=""),"",$G85-$K85)</f>
        <v/>
      </c>
      <c r="M85" s="13">
        <f>IFERROR(IF($G85="","",$L85/$G85),"")</f>
        <v/>
      </c>
      <c r="N85" s="12">
        <f>IF($G85="","",$G85*'Ertragsvorschau'!$B$5)</f>
        <v/>
      </c>
      <c r="O85" s="11" t="n"/>
      <c r="P85" s="12">
        <f>IF(OR($N85="",$O85=""),"",$N85-$O85)</f>
        <v/>
      </c>
      <c r="Q85" s="14">
        <f>IF($L85="","",IF($L85&gt;=0,"Gewinn","Verlust"))</f>
        <v/>
      </c>
      <c r="R85" s="12">
        <f>IF($K85="","",$K85*'Ertragsvorschau'!$E$3)</f>
        <v/>
      </c>
      <c r="S85" s="12">
        <f>IF(OR($G85="",$R85=""),"",$G85-$R85)</f>
        <v/>
      </c>
    </row>
    <row r="86">
      <c r="A86" s="8" t="n"/>
      <c r="B86" s="15" t="n"/>
      <c r="C86" s="15" t="n"/>
      <c r="D86" s="10" t="n"/>
      <c r="E86" s="11" t="n"/>
      <c r="F86" s="11" t="n"/>
      <c r="G86" s="16">
        <f>IF(COUNTA($A86:$F86)=0,"",SUM($E86:$F86))</f>
        <v/>
      </c>
      <c r="H86" s="11" t="n"/>
      <c r="I86" s="11" t="n"/>
      <c r="J86" s="11" t="n"/>
      <c r="K86" s="16">
        <f>IF(COUNTA($A86:$J86)=0,"",SUM($H86:$J86))</f>
        <v/>
      </c>
      <c r="L86" s="16">
        <f>IF(OR($G86="",$K86=""),"",$G86-$K86)</f>
        <v/>
      </c>
      <c r="M86" s="17">
        <f>IFERROR(IF($G86="","",$L86/$G86),"")</f>
        <v/>
      </c>
      <c r="N86" s="16">
        <f>IF($G86="","",$G86*'Ertragsvorschau'!$B$5)</f>
        <v/>
      </c>
      <c r="O86" s="11" t="n"/>
      <c r="P86" s="16">
        <f>IF(OR($N86="",$O86=""),"",$N86-$O86)</f>
        <v/>
      </c>
      <c r="Q86" s="18">
        <f>IF($L86="","",IF($L86&gt;=0,"Gewinn","Verlust"))</f>
        <v/>
      </c>
      <c r="R86" s="16">
        <f>IF($K86="","",$K86*'Ertragsvorschau'!$E$3)</f>
        <v/>
      </c>
      <c r="S86" s="16">
        <f>IF(OR($G86="",$R86=""),"",$G86-$R86)</f>
        <v/>
      </c>
    </row>
    <row r="87">
      <c r="A87" s="8" t="n"/>
      <c r="B87" s="9" t="n"/>
      <c r="C87" s="9" t="n"/>
      <c r="D87" s="10" t="n"/>
      <c r="E87" s="11" t="n"/>
      <c r="F87" s="11" t="n"/>
      <c r="G87" s="12">
        <f>IF(COUNTA($A87:$F87)=0,"",SUM($E87:$F87))</f>
        <v/>
      </c>
      <c r="H87" s="11" t="n"/>
      <c r="I87" s="11" t="n"/>
      <c r="J87" s="11" t="n"/>
      <c r="K87" s="12">
        <f>IF(COUNTA($A87:$J87)=0,"",SUM($H87:$J87))</f>
        <v/>
      </c>
      <c r="L87" s="12">
        <f>IF(OR($G87="",$K87=""),"",$G87-$K87)</f>
        <v/>
      </c>
      <c r="M87" s="13">
        <f>IFERROR(IF($G87="","",$L87/$G87),"")</f>
        <v/>
      </c>
      <c r="N87" s="12">
        <f>IF($G87="","",$G87*'Ertragsvorschau'!$B$5)</f>
        <v/>
      </c>
      <c r="O87" s="11" t="n"/>
      <c r="P87" s="12">
        <f>IF(OR($N87="",$O87=""),"",$N87-$O87)</f>
        <v/>
      </c>
      <c r="Q87" s="14">
        <f>IF($L87="","",IF($L87&gt;=0,"Gewinn","Verlust"))</f>
        <v/>
      </c>
      <c r="R87" s="12">
        <f>IF($K87="","",$K87*'Ertragsvorschau'!$E$3)</f>
        <v/>
      </c>
      <c r="S87" s="12">
        <f>IF(OR($G87="",$R87=""),"",$G87-$R87)</f>
        <v/>
      </c>
    </row>
    <row r="88">
      <c r="A88" s="8" t="n"/>
      <c r="B88" s="15" t="n"/>
      <c r="C88" s="15" t="n"/>
      <c r="D88" s="10" t="n"/>
      <c r="E88" s="11" t="n"/>
      <c r="F88" s="11" t="n"/>
      <c r="G88" s="16">
        <f>IF(COUNTA($A88:$F88)=0,"",SUM($E88:$F88))</f>
        <v/>
      </c>
      <c r="H88" s="11" t="n"/>
      <c r="I88" s="11" t="n"/>
      <c r="J88" s="11" t="n"/>
      <c r="K88" s="16">
        <f>IF(COUNTA($A88:$J88)=0,"",SUM($H88:$J88))</f>
        <v/>
      </c>
      <c r="L88" s="16">
        <f>IF(OR($G88="",$K88=""),"",$G88-$K88)</f>
        <v/>
      </c>
      <c r="M88" s="17">
        <f>IFERROR(IF($G88="","",$L88/$G88),"")</f>
        <v/>
      </c>
      <c r="N88" s="16">
        <f>IF($G88="","",$G88*'Ertragsvorschau'!$B$5)</f>
        <v/>
      </c>
      <c r="O88" s="11" t="n"/>
      <c r="P88" s="16">
        <f>IF(OR($N88="",$O88=""),"",$N88-$O88)</f>
        <v/>
      </c>
      <c r="Q88" s="18">
        <f>IF($L88="","",IF($L88&gt;=0,"Gewinn","Verlust"))</f>
        <v/>
      </c>
      <c r="R88" s="16">
        <f>IF($K88="","",$K88*'Ertragsvorschau'!$E$3)</f>
        <v/>
      </c>
      <c r="S88" s="16">
        <f>IF(OR($G88="",$R88=""),"",$G88-$R88)</f>
        <v/>
      </c>
    </row>
    <row r="89">
      <c r="A89" s="8" t="n"/>
      <c r="B89" s="9" t="n"/>
      <c r="C89" s="9" t="n"/>
      <c r="D89" s="10" t="n"/>
      <c r="E89" s="11" t="n"/>
      <c r="F89" s="11" t="n"/>
      <c r="G89" s="12">
        <f>IF(COUNTA($A89:$F89)=0,"",SUM($E89:$F89))</f>
        <v/>
      </c>
      <c r="H89" s="11" t="n"/>
      <c r="I89" s="11" t="n"/>
      <c r="J89" s="11" t="n"/>
      <c r="K89" s="12">
        <f>IF(COUNTA($A89:$J89)=0,"",SUM($H89:$J89))</f>
        <v/>
      </c>
      <c r="L89" s="12">
        <f>IF(OR($G89="",$K89=""),"",$G89-$K89)</f>
        <v/>
      </c>
      <c r="M89" s="13">
        <f>IFERROR(IF($G89="","",$L89/$G89),"")</f>
        <v/>
      </c>
      <c r="N89" s="12">
        <f>IF($G89="","",$G89*'Ertragsvorschau'!$B$5)</f>
        <v/>
      </c>
      <c r="O89" s="11" t="n"/>
      <c r="P89" s="12">
        <f>IF(OR($N89="",$O89=""),"",$N89-$O89)</f>
        <v/>
      </c>
      <c r="Q89" s="14">
        <f>IF($L89="","",IF($L89&gt;=0,"Gewinn","Verlust"))</f>
        <v/>
      </c>
      <c r="R89" s="12">
        <f>IF($K89="","",$K89*'Ertragsvorschau'!$E$3)</f>
        <v/>
      </c>
      <c r="S89" s="12">
        <f>IF(OR($G89="",$R89=""),"",$G89-$R89)</f>
        <v/>
      </c>
    </row>
    <row r="90">
      <c r="A90" s="8" t="n"/>
      <c r="B90" s="15" t="n"/>
      <c r="C90" s="15" t="n"/>
      <c r="D90" s="10" t="n"/>
      <c r="E90" s="11" t="n"/>
      <c r="F90" s="11" t="n"/>
      <c r="G90" s="16">
        <f>IF(COUNTA($A90:$F90)=0,"",SUM($E90:$F90))</f>
        <v/>
      </c>
      <c r="H90" s="11" t="n"/>
      <c r="I90" s="11" t="n"/>
      <c r="J90" s="11" t="n"/>
      <c r="K90" s="16">
        <f>IF(COUNTA($A90:$J90)=0,"",SUM($H90:$J90))</f>
        <v/>
      </c>
      <c r="L90" s="16">
        <f>IF(OR($G90="",$K90=""),"",$G90-$K90)</f>
        <v/>
      </c>
      <c r="M90" s="17">
        <f>IFERROR(IF($G90="","",$L90/$G90),"")</f>
        <v/>
      </c>
      <c r="N90" s="16">
        <f>IF($G90="","",$G90*'Ertragsvorschau'!$B$5)</f>
        <v/>
      </c>
      <c r="O90" s="11" t="n"/>
      <c r="P90" s="16">
        <f>IF(OR($N90="",$O90=""),"",$N90-$O90)</f>
        <v/>
      </c>
      <c r="Q90" s="18">
        <f>IF($L90="","",IF($L90&gt;=0,"Gewinn","Verlust"))</f>
        <v/>
      </c>
      <c r="R90" s="16">
        <f>IF($K90="","",$K90*'Ertragsvorschau'!$E$3)</f>
        <v/>
      </c>
      <c r="S90" s="16">
        <f>IF(OR($G90="",$R90=""),"",$G90-$R90)</f>
        <v/>
      </c>
    </row>
    <row r="91">
      <c r="A91" s="8" t="n"/>
      <c r="B91" s="9" t="n"/>
      <c r="C91" s="9" t="n"/>
      <c r="D91" s="10" t="n"/>
      <c r="E91" s="11" t="n"/>
      <c r="F91" s="11" t="n"/>
      <c r="G91" s="12">
        <f>IF(COUNTA($A91:$F91)=0,"",SUM($E91:$F91))</f>
        <v/>
      </c>
      <c r="H91" s="11" t="n"/>
      <c r="I91" s="11" t="n"/>
      <c r="J91" s="11" t="n"/>
      <c r="K91" s="12">
        <f>IF(COUNTA($A91:$J91)=0,"",SUM($H91:$J91))</f>
        <v/>
      </c>
      <c r="L91" s="12">
        <f>IF(OR($G91="",$K91=""),"",$G91-$K91)</f>
        <v/>
      </c>
      <c r="M91" s="13">
        <f>IFERROR(IF($G91="","",$L91/$G91),"")</f>
        <v/>
      </c>
      <c r="N91" s="12">
        <f>IF($G91="","",$G91*'Ertragsvorschau'!$B$5)</f>
        <v/>
      </c>
      <c r="O91" s="11" t="n"/>
      <c r="P91" s="12">
        <f>IF(OR($N91="",$O91=""),"",$N91-$O91)</f>
        <v/>
      </c>
      <c r="Q91" s="14">
        <f>IF($L91="","",IF($L91&gt;=0,"Gewinn","Verlust"))</f>
        <v/>
      </c>
      <c r="R91" s="12">
        <f>IF($K91="","",$K91*'Ertragsvorschau'!$E$3)</f>
        <v/>
      </c>
      <c r="S91" s="12">
        <f>IF(OR($G91="",$R91=""),"",$G91-$R91)</f>
        <v/>
      </c>
    </row>
    <row r="92">
      <c r="A92" s="8" t="n"/>
      <c r="B92" s="15" t="n"/>
      <c r="C92" s="15" t="n"/>
      <c r="D92" s="10" t="n"/>
      <c r="E92" s="11" t="n"/>
      <c r="F92" s="11" t="n"/>
      <c r="G92" s="16">
        <f>IF(COUNTA($A92:$F92)=0,"",SUM($E92:$F92))</f>
        <v/>
      </c>
      <c r="H92" s="11" t="n"/>
      <c r="I92" s="11" t="n"/>
      <c r="J92" s="11" t="n"/>
      <c r="K92" s="16">
        <f>IF(COUNTA($A92:$J92)=0,"",SUM($H92:$J92))</f>
        <v/>
      </c>
      <c r="L92" s="16">
        <f>IF(OR($G92="",$K92=""),"",$G92-$K92)</f>
        <v/>
      </c>
      <c r="M92" s="17">
        <f>IFERROR(IF($G92="","",$L92/$G92),"")</f>
        <v/>
      </c>
      <c r="N92" s="16">
        <f>IF($G92="","",$G92*'Ertragsvorschau'!$B$5)</f>
        <v/>
      </c>
      <c r="O92" s="11" t="n"/>
      <c r="P92" s="16">
        <f>IF(OR($N92="",$O92=""),"",$N92-$O92)</f>
        <v/>
      </c>
      <c r="Q92" s="18">
        <f>IF($L92="","",IF($L92&gt;=0,"Gewinn","Verlust"))</f>
        <v/>
      </c>
      <c r="R92" s="16">
        <f>IF($K92="","",$K92*'Ertragsvorschau'!$E$3)</f>
        <v/>
      </c>
      <c r="S92" s="16">
        <f>IF(OR($G92="",$R92=""),"",$G92-$R92)</f>
        <v/>
      </c>
    </row>
    <row r="93">
      <c r="A93" s="8" t="n"/>
      <c r="B93" s="9" t="n"/>
      <c r="C93" s="9" t="n"/>
      <c r="D93" s="10" t="n"/>
      <c r="E93" s="11" t="n"/>
      <c r="F93" s="11" t="n"/>
      <c r="G93" s="12">
        <f>IF(COUNTA($A93:$F93)=0,"",SUM($E93:$F93))</f>
        <v/>
      </c>
      <c r="H93" s="11" t="n"/>
      <c r="I93" s="11" t="n"/>
      <c r="J93" s="11" t="n"/>
      <c r="K93" s="12">
        <f>IF(COUNTA($A93:$J93)=0,"",SUM($H93:$J93))</f>
        <v/>
      </c>
      <c r="L93" s="12">
        <f>IF(OR($G93="",$K93=""),"",$G93-$K93)</f>
        <v/>
      </c>
      <c r="M93" s="13">
        <f>IFERROR(IF($G93="","",$L93/$G93),"")</f>
        <v/>
      </c>
      <c r="N93" s="12">
        <f>IF($G93="","",$G93*'Ertragsvorschau'!$B$5)</f>
        <v/>
      </c>
      <c r="O93" s="11" t="n"/>
      <c r="P93" s="12">
        <f>IF(OR($N93="",$O93=""),"",$N93-$O93)</f>
        <v/>
      </c>
      <c r="Q93" s="14">
        <f>IF($L93="","",IF($L93&gt;=0,"Gewinn","Verlust"))</f>
        <v/>
      </c>
      <c r="R93" s="12">
        <f>IF($K93="","",$K93*'Ertragsvorschau'!$E$3)</f>
        <v/>
      </c>
      <c r="S93" s="12">
        <f>IF(OR($G93="",$R93=""),"",$G93-$R93)</f>
        <v/>
      </c>
    </row>
    <row r="94">
      <c r="A94" s="8" t="n"/>
      <c r="B94" s="15" t="n"/>
      <c r="C94" s="15" t="n"/>
      <c r="D94" s="10" t="n"/>
      <c r="E94" s="11" t="n"/>
      <c r="F94" s="11" t="n"/>
      <c r="G94" s="16">
        <f>IF(COUNTA($A94:$F94)=0,"",SUM($E94:$F94))</f>
        <v/>
      </c>
      <c r="H94" s="11" t="n"/>
      <c r="I94" s="11" t="n"/>
      <c r="J94" s="11" t="n"/>
      <c r="K94" s="16">
        <f>IF(COUNTA($A94:$J94)=0,"",SUM($H94:$J94))</f>
        <v/>
      </c>
      <c r="L94" s="16">
        <f>IF(OR($G94="",$K94=""),"",$G94-$K94)</f>
        <v/>
      </c>
      <c r="M94" s="17">
        <f>IFERROR(IF($G94="","",$L94/$G94),"")</f>
        <v/>
      </c>
      <c r="N94" s="16">
        <f>IF($G94="","",$G94*'Ertragsvorschau'!$B$5)</f>
        <v/>
      </c>
      <c r="O94" s="11" t="n"/>
      <c r="P94" s="16">
        <f>IF(OR($N94="",$O94=""),"",$N94-$O94)</f>
        <v/>
      </c>
      <c r="Q94" s="18">
        <f>IF($L94="","",IF($L94&gt;=0,"Gewinn","Verlust"))</f>
        <v/>
      </c>
      <c r="R94" s="16">
        <f>IF($K94="","",$K94*'Ertragsvorschau'!$E$3)</f>
        <v/>
      </c>
      <c r="S94" s="16">
        <f>IF(OR($G94="",$R94=""),"",$G94-$R94)</f>
        <v/>
      </c>
    </row>
    <row r="95">
      <c r="A95" s="8" t="n"/>
      <c r="B95" s="9" t="n"/>
      <c r="C95" s="9" t="n"/>
      <c r="D95" s="10" t="n"/>
      <c r="E95" s="11" t="n"/>
      <c r="F95" s="11" t="n"/>
      <c r="G95" s="12">
        <f>IF(COUNTA($A95:$F95)=0,"",SUM($E95:$F95))</f>
        <v/>
      </c>
      <c r="H95" s="11" t="n"/>
      <c r="I95" s="11" t="n"/>
      <c r="J95" s="11" t="n"/>
      <c r="K95" s="12">
        <f>IF(COUNTA($A95:$J95)=0,"",SUM($H95:$J95))</f>
        <v/>
      </c>
      <c r="L95" s="12">
        <f>IF(OR($G95="",$K95=""),"",$G95-$K95)</f>
        <v/>
      </c>
      <c r="M95" s="13">
        <f>IFERROR(IF($G95="","",$L95/$G95),"")</f>
        <v/>
      </c>
      <c r="N95" s="12">
        <f>IF($G95="","",$G95*'Ertragsvorschau'!$B$5)</f>
        <v/>
      </c>
      <c r="O95" s="11" t="n"/>
      <c r="P95" s="12">
        <f>IF(OR($N95="",$O95=""),"",$N95-$O95)</f>
        <v/>
      </c>
      <c r="Q95" s="14">
        <f>IF($L95="","",IF($L95&gt;=0,"Gewinn","Verlust"))</f>
        <v/>
      </c>
      <c r="R95" s="12">
        <f>IF($K95="","",$K95*'Ertragsvorschau'!$E$3)</f>
        <v/>
      </c>
      <c r="S95" s="12">
        <f>IF(OR($G95="",$R95=""),"",$G95-$R95)</f>
        <v/>
      </c>
    </row>
    <row r="96">
      <c r="A96" s="8" t="n"/>
      <c r="B96" s="15" t="n"/>
      <c r="C96" s="15" t="n"/>
      <c r="D96" s="10" t="n"/>
      <c r="E96" s="11" t="n"/>
      <c r="F96" s="11" t="n"/>
      <c r="G96" s="16">
        <f>IF(COUNTA($A96:$F96)=0,"",SUM($E96:$F96))</f>
        <v/>
      </c>
      <c r="H96" s="11" t="n"/>
      <c r="I96" s="11" t="n"/>
      <c r="J96" s="11" t="n"/>
      <c r="K96" s="16">
        <f>IF(COUNTA($A96:$J96)=0,"",SUM($H96:$J96))</f>
        <v/>
      </c>
      <c r="L96" s="16">
        <f>IF(OR($G96="",$K96=""),"",$G96-$K96)</f>
        <v/>
      </c>
      <c r="M96" s="17">
        <f>IFERROR(IF($G96="","",$L96/$G96),"")</f>
        <v/>
      </c>
      <c r="N96" s="16">
        <f>IF($G96="","",$G96*'Ertragsvorschau'!$B$5)</f>
        <v/>
      </c>
      <c r="O96" s="11" t="n"/>
      <c r="P96" s="16">
        <f>IF(OR($N96="",$O96=""),"",$N96-$O96)</f>
        <v/>
      </c>
      <c r="Q96" s="18">
        <f>IF($L96="","",IF($L96&gt;=0,"Gewinn","Verlust"))</f>
        <v/>
      </c>
      <c r="R96" s="16">
        <f>IF($K96="","",$K96*'Ertragsvorschau'!$E$3)</f>
        <v/>
      </c>
      <c r="S96" s="16">
        <f>IF(OR($G96="",$R96=""),"",$G96-$R96)</f>
        <v/>
      </c>
    </row>
    <row r="97">
      <c r="A97" s="8" t="n"/>
      <c r="B97" s="9" t="n"/>
      <c r="C97" s="9" t="n"/>
      <c r="D97" s="10" t="n"/>
      <c r="E97" s="11" t="n"/>
      <c r="F97" s="11" t="n"/>
      <c r="G97" s="12">
        <f>IF(COUNTA($A97:$F97)=0,"",SUM($E97:$F97))</f>
        <v/>
      </c>
      <c r="H97" s="11" t="n"/>
      <c r="I97" s="11" t="n"/>
      <c r="J97" s="11" t="n"/>
      <c r="K97" s="12">
        <f>IF(COUNTA($A97:$J97)=0,"",SUM($H97:$J97))</f>
        <v/>
      </c>
      <c r="L97" s="12">
        <f>IF(OR($G97="",$K97=""),"",$G97-$K97)</f>
        <v/>
      </c>
      <c r="M97" s="13">
        <f>IFERROR(IF($G97="","",$L97/$G97),"")</f>
        <v/>
      </c>
      <c r="N97" s="12">
        <f>IF($G97="","",$G97*'Ertragsvorschau'!$B$5)</f>
        <v/>
      </c>
      <c r="O97" s="11" t="n"/>
      <c r="P97" s="12">
        <f>IF(OR($N97="",$O97=""),"",$N97-$O97)</f>
        <v/>
      </c>
      <c r="Q97" s="14">
        <f>IF($L97="","",IF($L97&gt;=0,"Gewinn","Verlust"))</f>
        <v/>
      </c>
      <c r="R97" s="12">
        <f>IF($K97="","",$K97*'Ertragsvorschau'!$E$3)</f>
        <v/>
      </c>
      <c r="S97" s="12">
        <f>IF(OR($G97="",$R97=""),"",$G97-$R97)</f>
        <v/>
      </c>
    </row>
    <row r="98">
      <c r="A98" s="8" t="n"/>
      <c r="B98" s="15" t="n"/>
      <c r="C98" s="15" t="n"/>
      <c r="D98" s="10" t="n"/>
      <c r="E98" s="11" t="n"/>
      <c r="F98" s="11" t="n"/>
      <c r="G98" s="16">
        <f>IF(COUNTA($A98:$F98)=0,"",SUM($E98:$F98))</f>
        <v/>
      </c>
      <c r="H98" s="11" t="n"/>
      <c r="I98" s="11" t="n"/>
      <c r="J98" s="11" t="n"/>
      <c r="K98" s="16">
        <f>IF(COUNTA($A98:$J98)=0,"",SUM($H98:$J98))</f>
        <v/>
      </c>
      <c r="L98" s="16">
        <f>IF(OR($G98="",$K98=""),"",$G98-$K98)</f>
        <v/>
      </c>
      <c r="M98" s="17">
        <f>IFERROR(IF($G98="","",$L98/$G98),"")</f>
        <v/>
      </c>
      <c r="N98" s="16">
        <f>IF($G98="","",$G98*'Ertragsvorschau'!$B$5)</f>
        <v/>
      </c>
      <c r="O98" s="11" t="n"/>
      <c r="P98" s="16">
        <f>IF(OR($N98="",$O98=""),"",$N98-$O98)</f>
        <v/>
      </c>
      <c r="Q98" s="18">
        <f>IF($L98="","",IF($L98&gt;=0,"Gewinn","Verlust"))</f>
        <v/>
      </c>
      <c r="R98" s="16">
        <f>IF($K98="","",$K98*'Ertragsvorschau'!$E$3)</f>
        <v/>
      </c>
      <c r="S98" s="16">
        <f>IF(OR($G98="",$R98=""),"",$G98-$R98)</f>
        <v/>
      </c>
    </row>
    <row r="99">
      <c r="A99" s="8" t="n"/>
      <c r="B99" s="9" t="n"/>
      <c r="C99" s="9" t="n"/>
      <c r="D99" s="10" t="n"/>
      <c r="E99" s="11" t="n"/>
      <c r="F99" s="11" t="n"/>
      <c r="G99" s="12">
        <f>IF(COUNTA($A99:$F99)=0,"",SUM($E99:$F99))</f>
        <v/>
      </c>
      <c r="H99" s="11" t="n"/>
      <c r="I99" s="11" t="n"/>
      <c r="J99" s="11" t="n"/>
      <c r="K99" s="12">
        <f>IF(COUNTA($A99:$J99)=0,"",SUM($H99:$J99))</f>
        <v/>
      </c>
      <c r="L99" s="12">
        <f>IF(OR($G99="",$K99=""),"",$G99-$K99)</f>
        <v/>
      </c>
      <c r="M99" s="13">
        <f>IFERROR(IF($G99="","",$L99/$G99),"")</f>
        <v/>
      </c>
      <c r="N99" s="12">
        <f>IF($G99="","",$G99*'Ertragsvorschau'!$B$5)</f>
        <v/>
      </c>
      <c r="O99" s="11" t="n"/>
      <c r="P99" s="12">
        <f>IF(OR($N99="",$O99=""),"",$N99-$O99)</f>
        <v/>
      </c>
      <c r="Q99" s="14">
        <f>IF($L99="","",IF($L99&gt;=0,"Gewinn","Verlust"))</f>
        <v/>
      </c>
      <c r="R99" s="12">
        <f>IF($K99="","",$K99*'Ertragsvorschau'!$E$3)</f>
        <v/>
      </c>
      <c r="S99" s="12">
        <f>IF(OR($G99="",$R99=""),"",$G99-$R99)</f>
        <v/>
      </c>
    </row>
    <row r="100">
      <c r="A100" s="8" t="n"/>
      <c r="B100" s="15" t="n"/>
      <c r="C100" s="15" t="n"/>
      <c r="D100" s="10" t="n"/>
      <c r="E100" s="11" t="n"/>
      <c r="F100" s="11" t="n"/>
      <c r="G100" s="16">
        <f>IF(COUNTA($A100:$F100)=0,"",SUM($E100:$F100))</f>
        <v/>
      </c>
      <c r="H100" s="11" t="n"/>
      <c r="I100" s="11" t="n"/>
      <c r="J100" s="11" t="n"/>
      <c r="K100" s="16">
        <f>IF(COUNTA($A100:$J100)=0,"",SUM($H100:$J100))</f>
        <v/>
      </c>
      <c r="L100" s="16">
        <f>IF(OR($G100="",$K100=""),"",$G100-$K100)</f>
        <v/>
      </c>
      <c r="M100" s="17">
        <f>IFERROR(IF($G100="","",$L100/$G100),"")</f>
        <v/>
      </c>
      <c r="N100" s="16">
        <f>IF($G100="","",$G100*'Ertragsvorschau'!$B$5)</f>
        <v/>
      </c>
      <c r="O100" s="11" t="n"/>
      <c r="P100" s="16">
        <f>IF(OR($N100="",$O100=""),"",$N100-$O100)</f>
        <v/>
      </c>
      <c r="Q100" s="18">
        <f>IF($L100="","",IF($L100&gt;=0,"Gewinn","Verlust"))</f>
        <v/>
      </c>
      <c r="R100" s="16">
        <f>IF($K100="","",$K100*'Ertragsvorschau'!$E$3)</f>
        <v/>
      </c>
      <c r="S100" s="16">
        <f>IF(OR($G100="",$R100=""),"",$G100-$R100)</f>
        <v/>
      </c>
    </row>
    <row r="101">
      <c r="A101" s="8" t="n"/>
      <c r="B101" s="9" t="n"/>
      <c r="C101" s="9" t="n"/>
      <c r="D101" s="10" t="n"/>
      <c r="E101" s="11" t="n"/>
      <c r="F101" s="11" t="n"/>
      <c r="G101" s="12">
        <f>IF(COUNTA($A101:$F101)=0,"",SUM($E101:$F101))</f>
        <v/>
      </c>
      <c r="H101" s="11" t="n"/>
      <c r="I101" s="11" t="n"/>
      <c r="J101" s="11" t="n"/>
      <c r="K101" s="12">
        <f>IF(COUNTA($A101:$J101)=0,"",SUM($H101:$J101))</f>
        <v/>
      </c>
      <c r="L101" s="12">
        <f>IF(OR($G101="",$K101=""),"",$G101-$K101)</f>
        <v/>
      </c>
      <c r="M101" s="13">
        <f>IFERROR(IF($G101="","",$L101/$G101),"")</f>
        <v/>
      </c>
      <c r="N101" s="12">
        <f>IF($G101="","",$G101*'Ertragsvorschau'!$B$5)</f>
        <v/>
      </c>
      <c r="O101" s="11" t="n"/>
      <c r="P101" s="12">
        <f>IF(OR($N101="",$O101=""),"",$N101-$O101)</f>
        <v/>
      </c>
      <c r="Q101" s="14">
        <f>IF($L101="","",IF($L101&gt;=0,"Gewinn","Verlust"))</f>
        <v/>
      </c>
      <c r="R101" s="12">
        <f>IF($K101="","",$K101*'Ertragsvorschau'!$E$3)</f>
        <v/>
      </c>
      <c r="S101" s="12">
        <f>IF(OR($G101="",$R101=""),"",$G101-$R101)</f>
        <v/>
      </c>
    </row>
    <row r="102">
      <c r="A102" s="8" t="n"/>
      <c r="B102" s="15" t="n"/>
      <c r="C102" s="15" t="n"/>
      <c r="D102" s="10" t="n"/>
      <c r="E102" s="11" t="n"/>
      <c r="F102" s="11" t="n"/>
      <c r="G102" s="16">
        <f>IF(COUNTA($A102:$F102)=0,"",SUM($E102:$F102))</f>
        <v/>
      </c>
      <c r="H102" s="11" t="n"/>
      <c r="I102" s="11" t="n"/>
      <c r="J102" s="11" t="n"/>
      <c r="K102" s="16">
        <f>IF(COUNTA($A102:$J102)=0,"",SUM($H102:$J102))</f>
        <v/>
      </c>
      <c r="L102" s="16">
        <f>IF(OR($G102="",$K102=""),"",$G102-$K102)</f>
        <v/>
      </c>
      <c r="M102" s="17">
        <f>IFERROR(IF($G102="","",$L102/$G102),"")</f>
        <v/>
      </c>
      <c r="N102" s="16">
        <f>IF($G102="","",$G102*'Ertragsvorschau'!$B$5)</f>
        <v/>
      </c>
      <c r="O102" s="11" t="n"/>
      <c r="P102" s="16">
        <f>IF(OR($N102="",$O102=""),"",$N102-$O102)</f>
        <v/>
      </c>
      <c r="Q102" s="18">
        <f>IF($L102="","",IF($L102&gt;=0,"Gewinn","Verlust"))</f>
        <v/>
      </c>
      <c r="R102" s="16">
        <f>IF($K102="","",$K102*'Ertragsvorschau'!$E$3)</f>
        <v/>
      </c>
      <c r="S102" s="16">
        <f>IF(OR($G102="",$R102=""),"",$G102-$R102)</f>
        <v/>
      </c>
    </row>
    <row r="103">
      <c r="A103" s="8" t="n"/>
      <c r="B103" s="9" t="n"/>
      <c r="C103" s="9" t="n"/>
      <c r="D103" s="10" t="n"/>
      <c r="E103" s="11" t="n"/>
      <c r="F103" s="11" t="n"/>
      <c r="G103" s="12">
        <f>IF(COUNTA($A103:$F103)=0,"",SUM($E103:$F103))</f>
        <v/>
      </c>
      <c r="H103" s="11" t="n"/>
      <c r="I103" s="11" t="n"/>
      <c r="J103" s="11" t="n"/>
      <c r="K103" s="12">
        <f>IF(COUNTA($A103:$J103)=0,"",SUM($H103:$J103))</f>
        <v/>
      </c>
      <c r="L103" s="12">
        <f>IF(OR($G103="",$K103=""),"",$G103-$K103)</f>
        <v/>
      </c>
      <c r="M103" s="13">
        <f>IFERROR(IF($G103="","",$L103/$G103),"")</f>
        <v/>
      </c>
      <c r="N103" s="12">
        <f>IF($G103="","",$G103*'Ertragsvorschau'!$B$5)</f>
        <v/>
      </c>
      <c r="O103" s="11" t="n"/>
      <c r="P103" s="12">
        <f>IF(OR($N103="",$O103=""),"",$N103-$O103)</f>
        <v/>
      </c>
      <c r="Q103" s="14">
        <f>IF($L103="","",IF($L103&gt;=0,"Gewinn","Verlust"))</f>
        <v/>
      </c>
      <c r="R103" s="12">
        <f>IF($K103="","",$K103*'Ertragsvorschau'!$E$3)</f>
        <v/>
      </c>
      <c r="S103" s="12">
        <f>IF(OR($G103="",$R103=""),"",$G103-$R103)</f>
        <v/>
      </c>
    </row>
    <row r="104">
      <c r="A104" s="8" t="n"/>
      <c r="B104" s="15" t="n"/>
      <c r="C104" s="15" t="n"/>
      <c r="D104" s="10" t="n"/>
      <c r="E104" s="11" t="n"/>
      <c r="F104" s="11" t="n"/>
      <c r="G104" s="16">
        <f>IF(COUNTA($A104:$F104)=0,"",SUM($E104:$F104))</f>
        <v/>
      </c>
      <c r="H104" s="11" t="n"/>
      <c r="I104" s="11" t="n"/>
      <c r="J104" s="11" t="n"/>
      <c r="K104" s="16">
        <f>IF(COUNTA($A104:$J104)=0,"",SUM($H104:$J104))</f>
        <v/>
      </c>
      <c r="L104" s="16">
        <f>IF(OR($G104="",$K104=""),"",$G104-$K104)</f>
        <v/>
      </c>
      <c r="M104" s="17">
        <f>IFERROR(IF($G104="","",$L104/$G104),"")</f>
        <v/>
      </c>
      <c r="N104" s="16">
        <f>IF($G104="","",$G104*'Ertragsvorschau'!$B$5)</f>
        <v/>
      </c>
      <c r="O104" s="11" t="n"/>
      <c r="P104" s="16">
        <f>IF(OR($N104="",$O104=""),"",$N104-$O104)</f>
        <v/>
      </c>
      <c r="Q104" s="18">
        <f>IF($L104="","",IF($L104&gt;=0,"Gewinn","Verlust"))</f>
        <v/>
      </c>
      <c r="R104" s="16">
        <f>IF($K104="","",$K104*'Ertragsvorschau'!$E$3)</f>
        <v/>
      </c>
      <c r="S104" s="16">
        <f>IF(OR($G104="",$R104=""),"",$G104-$R104)</f>
        <v/>
      </c>
    </row>
    <row r="105">
      <c r="A105" s="8" t="n"/>
      <c r="B105" s="9" t="n"/>
      <c r="C105" s="9" t="n"/>
      <c r="D105" s="10" t="n"/>
      <c r="E105" s="11" t="n"/>
      <c r="F105" s="11" t="n"/>
      <c r="G105" s="12">
        <f>IF(COUNTA($A105:$F105)=0,"",SUM($E105:$F105))</f>
        <v/>
      </c>
      <c r="H105" s="11" t="n"/>
      <c r="I105" s="11" t="n"/>
      <c r="J105" s="11" t="n"/>
      <c r="K105" s="12">
        <f>IF(COUNTA($A105:$J105)=0,"",SUM($H105:$J105))</f>
        <v/>
      </c>
      <c r="L105" s="12">
        <f>IF(OR($G105="",$K105=""),"",$G105-$K105)</f>
        <v/>
      </c>
      <c r="M105" s="13">
        <f>IFERROR(IF($G105="","",$L105/$G105),"")</f>
        <v/>
      </c>
      <c r="N105" s="12">
        <f>IF($G105="","",$G105*'Ertragsvorschau'!$B$5)</f>
        <v/>
      </c>
      <c r="O105" s="11" t="n"/>
      <c r="P105" s="12">
        <f>IF(OR($N105="",$O105=""),"",$N105-$O105)</f>
        <v/>
      </c>
      <c r="Q105" s="14">
        <f>IF($L105="","",IF($L105&gt;=0,"Gewinn","Verlust"))</f>
        <v/>
      </c>
      <c r="R105" s="12">
        <f>IF($K105="","",$K105*'Ertragsvorschau'!$E$3)</f>
        <v/>
      </c>
      <c r="S105" s="12">
        <f>IF(OR($G105="",$R105=""),"",$G105-$R105)</f>
        <v/>
      </c>
    </row>
    <row r="106">
      <c r="A106" s="8" t="n"/>
      <c r="B106" s="15" t="n"/>
      <c r="C106" s="15" t="n"/>
      <c r="D106" s="10" t="n"/>
      <c r="E106" s="11" t="n"/>
      <c r="F106" s="11" t="n"/>
      <c r="G106" s="16">
        <f>IF(COUNTA($A106:$F106)=0,"",SUM($E106:$F106))</f>
        <v/>
      </c>
      <c r="H106" s="11" t="n"/>
      <c r="I106" s="11" t="n"/>
      <c r="J106" s="11" t="n"/>
      <c r="K106" s="16">
        <f>IF(COUNTA($A106:$J106)=0,"",SUM($H106:$J106))</f>
        <v/>
      </c>
      <c r="L106" s="16">
        <f>IF(OR($G106="",$K106=""),"",$G106-$K106)</f>
        <v/>
      </c>
      <c r="M106" s="17">
        <f>IFERROR(IF($G106="","",$L106/$G106),"")</f>
        <v/>
      </c>
      <c r="N106" s="16">
        <f>IF($G106="","",$G106*'Ertragsvorschau'!$B$5)</f>
        <v/>
      </c>
      <c r="O106" s="11" t="n"/>
      <c r="P106" s="16">
        <f>IF(OR($N106="",$O106=""),"",$N106-$O106)</f>
        <v/>
      </c>
      <c r="Q106" s="18">
        <f>IF($L106="","",IF($L106&gt;=0,"Gewinn","Verlust"))</f>
        <v/>
      </c>
      <c r="R106" s="16">
        <f>IF($K106="","",$K106*'Ertragsvorschau'!$E$3)</f>
        <v/>
      </c>
      <c r="S106" s="16">
        <f>IF(OR($G106="",$R106=""),"",$G106-$R106)</f>
        <v/>
      </c>
    </row>
    <row r="107">
      <c r="A107" s="8" t="n"/>
      <c r="B107" s="9" t="n"/>
      <c r="C107" s="9" t="n"/>
      <c r="D107" s="10" t="n"/>
      <c r="E107" s="11" t="n"/>
      <c r="F107" s="11" t="n"/>
      <c r="G107" s="12">
        <f>IF(COUNTA($A107:$F107)=0,"",SUM($E107:$F107))</f>
        <v/>
      </c>
      <c r="H107" s="11" t="n"/>
      <c r="I107" s="11" t="n"/>
      <c r="J107" s="11" t="n"/>
      <c r="K107" s="12">
        <f>IF(COUNTA($A107:$J107)=0,"",SUM($H107:$J107))</f>
        <v/>
      </c>
      <c r="L107" s="12">
        <f>IF(OR($G107="",$K107=""),"",$G107-$K107)</f>
        <v/>
      </c>
      <c r="M107" s="13">
        <f>IFERROR(IF($G107="","",$L107/$G107),"")</f>
        <v/>
      </c>
      <c r="N107" s="12">
        <f>IF($G107="","",$G107*'Ertragsvorschau'!$B$5)</f>
        <v/>
      </c>
      <c r="O107" s="11" t="n"/>
      <c r="P107" s="12">
        <f>IF(OR($N107="",$O107=""),"",$N107-$O107)</f>
        <v/>
      </c>
      <c r="Q107" s="14">
        <f>IF($L107="","",IF($L107&gt;=0,"Gewinn","Verlust"))</f>
        <v/>
      </c>
      <c r="R107" s="12">
        <f>IF($K107="","",$K107*'Ertragsvorschau'!$E$3)</f>
        <v/>
      </c>
      <c r="S107" s="12">
        <f>IF(OR($G107="",$R107=""),"",$G107-$R107)</f>
        <v/>
      </c>
    </row>
    <row r="108">
      <c r="A108" s="8" t="n"/>
      <c r="B108" s="15" t="n"/>
      <c r="C108" s="15" t="n"/>
      <c r="D108" s="10" t="n"/>
      <c r="E108" s="11" t="n"/>
      <c r="F108" s="11" t="n"/>
      <c r="G108" s="16">
        <f>IF(COUNTA($A108:$F108)=0,"",SUM($E108:$F108))</f>
        <v/>
      </c>
      <c r="H108" s="11" t="n"/>
      <c r="I108" s="11" t="n"/>
      <c r="J108" s="11" t="n"/>
      <c r="K108" s="16">
        <f>IF(COUNTA($A108:$J108)=0,"",SUM($H108:$J108))</f>
        <v/>
      </c>
      <c r="L108" s="16">
        <f>IF(OR($G108="",$K108=""),"",$G108-$K108)</f>
        <v/>
      </c>
      <c r="M108" s="17">
        <f>IFERROR(IF($G108="","",$L108/$G108),"")</f>
        <v/>
      </c>
      <c r="N108" s="16">
        <f>IF($G108="","",$G108*'Ertragsvorschau'!$B$5)</f>
        <v/>
      </c>
      <c r="O108" s="11" t="n"/>
      <c r="P108" s="16">
        <f>IF(OR($N108="",$O108=""),"",$N108-$O108)</f>
        <v/>
      </c>
      <c r="Q108" s="18">
        <f>IF($L108="","",IF($L108&gt;=0,"Gewinn","Verlust"))</f>
        <v/>
      </c>
      <c r="R108" s="16">
        <f>IF($K108="","",$K108*'Ertragsvorschau'!$E$3)</f>
        <v/>
      </c>
      <c r="S108" s="16">
        <f>IF(OR($G108="",$R108=""),"",$G108-$R108)</f>
        <v/>
      </c>
    </row>
    <row r="111">
      <c r="A111" s="19" t="inlineStr">
        <is>
          <t>Jahresauswertung</t>
        </is>
      </c>
    </row>
    <row r="112">
      <c r="A112" s="20" t="inlineStr">
        <is>
          <t>Kennzahl</t>
        </is>
      </c>
      <c r="B112" s="20" t="inlineStr">
        <is>
          <t>Wert</t>
        </is>
      </c>
    </row>
    <row r="113">
      <c r="A113" s="9" t="inlineStr">
        <is>
          <t>Jahresumsatz netto</t>
        </is>
      </c>
      <c r="B113" s="12">
        <f>SUM($G$9:$G$108)</f>
        <v/>
      </c>
    </row>
    <row r="114">
      <c r="A114" s="15" t="inlineStr">
        <is>
          <t>Durchschnittlicher Monatsumsatz</t>
        </is>
      </c>
      <c r="B114" s="16">
        <f>IFERROR(AVERAGE($G$9:$G$108),0)</f>
        <v/>
      </c>
    </row>
    <row r="115">
      <c r="A115" s="9" t="inlineStr">
        <is>
          <t>Jahresaufwand</t>
        </is>
      </c>
      <c r="B115" s="12">
        <f>SUM($K$9:$K$108)</f>
        <v/>
      </c>
    </row>
    <row r="116">
      <c r="A116" s="15" t="inlineStr">
        <is>
          <t>Jahresergebnis</t>
        </is>
      </c>
      <c r="B116" s="16">
        <f>SUM($L$9:$L$108)</f>
        <v/>
      </c>
    </row>
    <row r="117">
      <c r="A117" s="9" t="inlineStr">
        <is>
          <t>Durchschnittliche Umsatzrentabilität</t>
        </is>
      </c>
      <c r="B117" s="13">
        <f>IFERROR(AVERAGE($M$9:$M$108),0)</f>
        <v/>
      </c>
    </row>
    <row r="118">
      <c r="A118" s="15" t="inlineStr">
        <is>
          <t>Anzahl Gewinnmonate</t>
        </is>
      </c>
      <c r="B118" s="21">
        <f>COUNTIF($Q$9:$Q$108,"Gewinn")</f>
        <v/>
      </c>
    </row>
    <row r="119">
      <c r="A119" s="9" t="inlineStr">
        <is>
          <t>Anzahl Verlustmonate</t>
        </is>
      </c>
      <c r="B119" s="22">
        <f>COUNTIF($Q$9:$Q$108,"Verlust")</f>
        <v/>
      </c>
    </row>
    <row r="120">
      <c r="A120" s="15" t="inlineStr">
        <is>
          <t>Höchster Monatsumsatz</t>
        </is>
      </c>
      <c r="B120" s="16">
        <f>IFERROR(MAX($G$9:$G$108),0)</f>
        <v/>
      </c>
    </row>
  </sheetData>
  <autoFilter ref="A8:S108"/>
  <mergeCells count="1">
    <mergeCell ref="A1:S1"/>
  </mergeCells>
  <conditionalFormatting sqref="L9:L108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Q9:Q108">
    <cfRule type="expression" priority="3" dxfId="0">
      <formula>$Q9="Gewinn"</formula>
    </cfRule>
    <cfRule type="expression" priority="4" dxfId="1">
      <formula>$Q9="Verlust"</formula>
    </cfRule>
  </conditionalFormatting>
  <conditionalFormatting sqref="S9:S108">
    <cfRule type="cellIs" priority="5" operator="greaterThan" dxfId="0">
      <formula>0</formula>
    </cfRule>
    <cfRule type="cellIs" priority="6" operator="lessThan" dxfId="1">
      <formula>0</formula>
    </cfRule>
  </conditionalFormatting>
  <dataValidations count="3">
    <dataValidation sqref="B3" showErrorMessage="1" showInputMessage="1" allowBlank="0" type="list">
      <formula1>"Vorsichtig,Basis,Optimistisch"</formula1>
    </dataValidation>
    <dataValidation sqref="D9:D108" showErrorMessage="1" showInputMessage="1" allowBlank="1" type="whole" operator="between">
      <formula1>0</formula1>
      <formula2>1000</formula2>
    </dataValidation>
    <dataValidation sqref="E9:F108 H9:J108 O9:O108" showErrorMessage="1" showInputMessage="1" allowBlank="1" type="decimal" operator="between">
      <formula1>0</formula1>
      <formula2>10000000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5" customWidth="1" min="1" max="1"/>
    <col width="21" customWidth="1" min="2" max="2"/>
    <col width="18" customWidth="1" min="3" max="3"/>
    <col width="18" customWidth="1" min="4" max="4"/>
    <col width="18" customWidth="1" min="5" max="5"/>
    <col width="4" customWidth="1" min="6" max="6"/>
    <col width="18" customWidth="1" min="7" max="7"/>
    <col width="4" customWidth="1" min="8" max="8"/>
    <col width="16" customWidth="1" min="9" max="9"/>
    <col width="21" customWidth="1" min="10" max="10"/>
    <col width="23" customWidth="1" min="11" max="11"/>
  </cols>
  <sheetData>
    <row r="1" ht="28" customHeight="1">
      <c r="A1" s="1" t="inlineStr">
        <is>
          <t>Management-Übersicht – Ertragsvorschau 2026</t>
        </is>
      </c>
    </row>
    <row r="3" ht="32" customHeight="1">
      <c r="A3" s="7" t="inlineStr">
        <is>
          <t>Geplanter Gesamtumsatz netto</t>
        </is>
      </c>
      <c r="C3" s="7" t="inlineStr">
        <is>
          <t>Gesamtaufwand</t>
        </is>
      </c>
      <c r="E3" s="7" t="inlineStr">
        <is>
          <t>Jahresergebnis</t>
        </is>
      </c>
      <c r="G3" s="7" t="inlineStr">
        <is>
          <t>Umsatzrentabilität</t>
        </is>
      </c>
      <c r="I3" s="7" t="inlineStr">
        <is>
          <t>Gewinnmonate</t>
        </is>
      </c>
      <c r="K3" s="7" t="inlineStr">
        <is>
          <t>Voraussichtliche USt-Zahllast</t>
        </is>
      </c>
    </row>
    <row r="4" ht="24" customHeight="1">
      <c r="A4" s="23">
        <f>SUM('Ertragsvorschau'!$G$9:$G$108)</f>
        <v/>
      </c>
      <c r="C4" s="23">
        <f>SUM('Ertragsvorschau'!$K$9:$K$108)</f>
        <v/>
      </c>
      <c r="E4" s="23">
        <f>SUM('Ertragsvorschau'!$L$9:$L$108)</f>
        <v/>
      </c>
      <c r="G4" s="24">
        <f>IFERROR($E$4/$A$4,0)</f>
        <v/>
      </c>
      <c r="I4" s="25">
        <f>COUNTIF('Ertragsvorschau'!$Q$9:$Q$108,"Gewinn")</f>
        <v/>
      </c>
      <c r="K4" s="23">
        <f>SUM('Ertragsvorschau'!$P$9:$P$108)</f>
        <v/>
      </c>
    </row>
    <row r="7">
      <c r="A7" s="19" t="inlineStr">
        <is>
          <t>Monatliche Entwicklung</t>
        </is>
      </c>
      <c r="J7" s="19" t="inlineStr">
        <is>
          <t>Kostenstruktur</t>
        </is>
      </c>
    </row>
    <row r="8">
      <c r="A8" s="7" t="inlineStr">
        <is>
          <t>Monat</t>
        </is>
      </c>
      <c r="B8" s="7" t="inlineStr">
        <is>
          <t>Gesamtleistung netto</t>
        </is>
      </c>
      <c r="C8" s="7" t="inlineStr">
        <is>
          <t>Gesamtaufwand</t>
        </is>
      </c>
      <c r="D8" s="7" t="inlineStr">
        <is>
          <t>Betriebsergebnis</t>
        </is>
      </c>
      <c r="E8" s="7" t="inlineStr">
        <is>
          <t>Umsatzrentabilität</t>
        </is>
      </c>
      <c r="J8" s="20" t="inlineStr">
        <is>
          <t>Kostenart</t>
        </is>
      </c>
      <c r="K8" s="20" t="inlineStr">
        <is>
          <t>Betrag</t>
        </is>
      </c>
    </row>
    <row r="9">
      <c r="A9" s="26">
        <f>IF('Ertragsvorschau'!$A$9="","",'Ertragsvorschau'!$A$9)</f>
        <v/>
      </c>
      <c r="B9" s="12">
        <f>IF('Ertragsvorschau'!$G$9="","",'Ertragsvorschau'!$G$9)</f>
        <v/>
      </c>
      <c r="C9" s="12">
        <f>IF('Ertragsvorschau'!$K$9="","",'Ertragsvorschau'!$K$9)</f>
        <v/>
      </c>
      <c r="D9" s="12">
        <f>IF('Ertragsvorschau'!$L$9="","",'Ertragsvorschau'!$L$9)</f>
        <v/>
      </c>
      <c r="E9" s="13">
        <f>IF('Ertragsvorschau'!$M$9="","",'Ertragsvorschau'!$M$9)</f>
        <v/>
      </c>
      <c r="J9" s="9" t="inlineStr">
        <is>
          <t>Variable Kosten</t>
        </is>
      </c>
      <c r="K9" s="12">
        <f>SUM('Ertragsvorschau'!$H$9:$H$108)</f>
        <v/>
      </c>
    </row>
    <row r="10">
      <c r="A10" s="27">
        <f>IF('Ertragsvorschau'!$A$10="","",'Ertragsvorschau'!$A$10)</f>
        <v/>
      </c>
      <c r="B10" s="16">
        <f>IF('Ertragsvorschau'!$G$10="","",'Ertragsvorschau'!$G$10)</f>
        <v/>
      </c>
      <c r="C10" s="16">
        <f>IF('Ertragsvorschau'!$K$10="","",'Ertragsvorschau'!$K$10)</f>
        <v/>
      </c>
      <c r="D10" s="16">
        <f>IF('Ertragsvorschau'!$L$10="","",'Ertragsvorschau'!$L$10)</f>
        <v/>
      </c>
      <c r="E10" s="17">
        <f>IF('Ertragsvorschau'!$M$10="","",'Ertragsvorschau'!$M$10)</f>
        <v/>
      </c>
      <c r="J10" s="15" t="inlineStr">
        <is>
          <t>Fixkosten</t>
        </is>
      </c>
      <c r="K10" s="16">
        <f>SUM('Ertragsvorschau'!$I$9:$I$108)</f>
        <v/>
      </c>
    </row>
    <row r="11">
      <c r="A11" s="26">
        <f>IF('Ertragsvorschau'!$A$11="","",'Ertragsvorschau'!$A$11)</f>
        <v/>
      </c>
      <c r="B11" s="12">
        <f>IF('Ertragsvorschau'!$G$11="","",'Ertragsvorschau'!$G$11)</f>
        <v/>
      </c>
      <c r="C11" s="12">
        <f>IF('Ertragsvorschau'!$K$11="","",'Ertragsvorschau'!$K$11)</f>
        <v/>
      </c>
      <c r="D11" s="12">
        <f>IF('Ertragsvorschau'!$L$11="","",'Ertragsvorschau'!$L$11)</f>
        <v/>
      </c>
      <c r="E11" s="13">
        <f>IF('Ertragsvorschau'!$M$11="","",'Ertragsvorschau'!$M$11)</f>
        <v/>
      </c>
      <c r="J11" s="9" t="inlineStr">
        <is>
          <t>Personalkosten</t>
        </is>
      </c>
      <c r="K11" s="12">
        <f>SUM('Ertragsvorschau'!$J$9:$J$108)</f>
        <v/>
      </c>
    </row>
    <row r="12">
      <c r="A12" s="27">
        <f>IF('Ertragsvorschau'!$A$12="","",'Ertragsvorschau'!$A$12)</f>
        <v/>
      </c>
      <c r="B12" s="16">
        <f>IF('Ertragsvorschau'!$G$12="","",'Ertragsvorschau'!$G$12)</f>
        <v/>
      </c>
      <c r="C12" s="16">
        <f>IF('Ertragsvorschau'!$K$12="","",'Ertragsvorschau'!$K$12)</f>
        <v/>
      </c>
      <c r="D12" s="16">
        <f>IF('Ertragsvorschau'!$L$12="","",'Ertragsvorschau'!$L$12)</f>
        <v/>
      </c>
      <c r="E12" s="17">
        <f>IF('Ertragsvorschau'!$M$12="","",'Ertragsvorschau'!$M$12)</f>
        <v/>
      </c>
    </row>
    <row r="13">
      <c r="A13" s="26">
        <f>IF('Ertragsvorschau'!$A$13="","",'Ertragsvorschau'!$A$13)</f>
        <v/>
      </c>
      <c r="B13" s="12">
        <f>IF('Ertragsvorschau'!$G$13="","",'Ertragsvorschau'!$G$13)</f>
        <v/>
      </c>
      <c r="C13" s="12">
        <f>IF('Ertragsvorschau'!$K$13="","",'Ertragsvorschau'!$K$13)</f>
        <v/>
      </c>
      <c r="D13" s="12">
        <f>IF('Ertragsvorschau'!$L$13="","",'Ertragsvorschau'!$L$13)</f>
        <v/>
      </c>
      <c r="E13" s="13">
        <f>IF('Ertragsvorschau'!$M$13="","",'Ertragsvorschau'!$M$13)</f>
        <v/>
      </c>
    </row>
    <row r="14">
      <c r="A14" s="27">
        <f>IF('Ertragsvorschau'!$A$14="","",'Ertragsvorschau'!$A$14)</f>
        <v/>
      </c>
      <c r="B14" s="16">
        <f>IF('Ertragsvorschau'!$G$14="","",'Ertragsvorschau'!$G$14)</f>
        <v/>
      </c>
      <c r="C14" s="16">
        <f>IF('Ertragsvorschau'!$K$14="","",'Ertragsvorschau'!$K$14)</f>
        <v/>
      </c>
      <c r="D14" s="16">
        <f>IF('Ertragsvorschau'!$L$14="","",'Ertragsvorschau'!$L$14)</f>
        <v/>
      </c>
      <c r="E14" s="17">
        <f>IF('Ertragsvorschau'!$M$14="","",'Ertragsvorschau'!$M$14)</f>
        <v/>
      </c>
    </row>
    <row r="15">
      <c r="A15" s="26">
        <f>IF('Ertragsvorschau'!$A$15="","",'Ertragsvorschau'!$A$15)</f>
        <v/>
      </c>
      <c r="B15" s="12">
        <f>IF('Ertragsvorschau'!$G$15="","",'Ertragsvorschau'!$G$15)</f>
        <v/>
      </c>
      <c r="C15" s="12">
        <f>IF('Ertragsvorschau'!$K$15="","",'Ertragsvorschau'!$K$15)</f>
        <v/>
      </c>
      <c r="D15" s="12">
        <f>IF('Ertragsvorschau'!$L$15="","",'Ertragsvorschau'!$L$15)</f>
        <v/>
      </c>
      <c r="E15" s="13">
        <f>IF('Ertragsvorschau'!$M$15="","",'Ertragsvorschau'!$M$15)</f>
        <v/>
      </c>
    </row>
    <row r="16">
      <c r="A16" s="27">
        <f>IF('Ertragsvorschau'!$A$16="","",'Ertragsvorschau'!$A$16)</f>
        <v/>
      </c>
      <c r="B16" s="16">
        <f>IF('Ertragsvorschau'!$G$16="","",'Ertragsvorschau'!$G$16)</f>
        <v/>
      </c>
      <c r="C16" s="16">
        <f>IF('Ertragsvorschau'!$K$16="","",'Ertragsvorschau'!$K$16)</f>
        <v/>
      </c>
      <c r="D16" s="16">
        <f>IF('Ertragsvorschau'!$L$16="","",'Ertragsvorschau'!$L$16)</f>
        <v/>
      </c>
      <c r="E16" s="17">
        <f>IF('Ertragsvorschau'!$M$16="","",'Ertragsvorschau'!$M$16)</f>
        <v/>
      </c>
    </row>
    <row r="17">
      <c r="A17" s="26">
        <f>IF('Ertragsvorschau'!$A$17="","",'Ertragsvorschau'!$A$17)</f>
        <v/>
      </c>
      <c r="B17" s="12">
        <f>IF('Ertragsvorschau'!$G$17="","",'Ertragsvorschau'!$G$17)</f>
        <v/>
      </c>
      <c r="C17" s="12">
        <f>IF('Ertragsvorschau'!$K$17="","",'Ertragsvorschau'!$K$17)</f>
        <v/>
      </c>
      <c r="D17" s="12">
        <f>IF('Ertragsvorschau'!$L$17="","",'Ertragsvorschau'!$L$17)</f>
        <v/>
      </c>
      <c r="E17" s="13">
        <f>IF('Ertragsvorschau'!$M$17="","",'Ertragsvorschau'!$M$17)</f>
        <v/>
      </c>
    </row>
    <row r="18">
      <c r="A18" s="27">
        <f>IF('Ertragsvorschau'!$A$18="","",'Ertragsvorschau'!$A$18)</f>
        <v/>
      </c>
      <c r="B18" s="16">
        <f>IF('Ertragsvorschau'!$G$18="","",'Ertragsvorschau'!$G$18)</f>
        <v/>
      </c>
      <c r="C18" s="16">
        <f>IF('Ertragsvorschau'!$K$18="","",'Ertragsvorschau'!$K$18)</f>
        <v/>
      </c>
      <c r="D18" s="16">
        <f>IF('Ertragsvorschau'!$L$18="","",'Ertragsvorschau'!$L$18)</f>
        <v/>
      </c>
      <c r="E18" s="17">
        <f>IF('Ertragsvorschau'!$M$18="","",'Ertragsvorschau'!$M$18)</f>
        <v/>
      </c>
    </row>
    <row r="19">
      <c r="A19" s="26">
        <f>IF('Ertragsvorschau'!$A$19="","",'Ertragsvorschau'!$A$19)</f>
        <v/>
      </c>
      <c r="B19" s="12">
        <f>IF('Ertragsvorschau'!$G$19="","",'Ertragsvorschau'!$G$19)</f>
        <v/>
      </c>
      <c r="C19" s="12">
        <f>IF('Ertragsvorschau'!$K$19="","",'Ertragsvorschau'!$K$19)</f>
        <v/>
      </c>
      <c r="D19" s="12">
        <f>IF('Ertragsvorschau'!$L$19="","",'Ertragsvorschau'!$L$19)</f>
        <v/>
      </c>
      <c r="E19" s="13">
        <f>IF('Ertragsvorschau'!$M$19="","",'Ertragsvorschau'!$M$19)</f>
        <v/>
      </c>
    </row>
    <row r="20">
      <c r="A20" s="27">
        <f>IF('Ertragsvorschau'!$A$20="","",'Ertragsvorschau'!$A$20)</f>
        <v/>
      </c>
      <c r="B20" s="16">
        <f>IF('Ertragsvorschau'!$G$20="","",'Ertragsvorschau'!$G$20)</f>
        <v/>
      </c>
      <c r="C20" s="16">
        <f>IF('Ertragsvorschau'!$K$20="","",'Ertragsvorschau'!$K$20)</f>
        <v/>
      </c>
      <c r="D20" s="16">
        <f>IF('Ertragsvorschau'!$L$20="","",'Ertragsvorschau'!$L$20)</f>
        <v/>
      </c>
      <c r="E20" s="17">
        <f>IF('Ertragsvorschau'!$M$20="","",'Ertragsvorschau'!$M$20)</f>
        <v/>
      </c>
    </row>
    <row r="21">
      <c r="A21" s="26">
        <f>IF('Ertragsvorschau'!$A$21="","",'Ertragsvorschau'!$A$21)</f>
        <v/>
      </c>
      <c r="B21" s="12">
        <f>IF('Ertragsvorschau'!$G$21="","",'Ertragsvorschau'!$G$21)</f>
        <v/>
      </c>
      <c r="C21" s="12">
        <f>IF('Ertragsvorschau'!$K$21="","",'Ertragsvorschau'!$K$21)</f>
        <v/>
      </c>
      <c r="D21" s="12">
        <f>IF('Ertragsvorschau'!$L$21="","",'Ertragsvorschau'!$L$21)</f>
        <v/>
      </c>
      <c r="E21" s="13">
        <f>IF('Ertragsvorschau'!$M$21="","",'Ertragsvorschau'!$M$21)</f>
        <v/>
      </c>
    </row>
    <row r="22">
      <c r="A22" s="27">
        <f>IF('Ertragsvorschau'!$A$22="","",'Ertragsvorschau'!$A$22)</f>
        <v/>
      </c>
      <c r="B22" s="16">
        <f>IF('Ertragsvorschau'!$G$22="","",'Ertragsvorschau'!$G$22)</f>
        <v/>
      </c>
      <c r="C22" s="16">
        <f>IF('Ertragsvorschau'!$K$22="","",'Ertragsvorschau'!$K$22)</f>
        <v/>
      </c>
      <c r="D22" s="16">
        <f>IF('Ertragsvorschau'!$L$22="","",'Ertragsvorschau'!$L$22)</f>
        <v/>
      </c>
      <c r="E22" s="17">
        <f>IF('Ertragsvorschau'!$M$22="","",'Ertragsvorschau'!$M$22)</f>
        <v/>
      </c>
    </row>
    <row r="23">
      <c r="A23" s="26">
        <f>IF('Ertragsvorschau'!$A$23="","",'Ertragsvorschau'!$A$23)</f>
        <v/>
      </c>
      <c r="B23" s="12">
        <f>IF('Ertragsvorschau'!$G$23="","",'Ertragsvorschau'!$G$23)</f>
        <v/>
      </c>
      <c r="C23" s="12">
        <f>IF('Ertragsvorschau'!$K$23="","",'Ertragsvorschau'!$K$23)</f>
        <v/>
      </c>
      <c r="D23" s="12">
        <f>IF('Ertragsvorschau'!$L$23="","",'Ertragsvorschau'!$L$23)</f>
        <v/>
      </c>
      <c r="E23" s="13">
        <f>IF('Ertragsvorschau'!$M$23="","",'Ertragsvorschau'!$M$23)</f>
        <v/>
      </c>
    </row>
    <row r="24">
      <c r="A24" s="27">
        <f>IF('Ertragsvorschau'!$A$24="","",'Ertragsvorschau'!$A$24)</f>
        <v/>
      </c>
      <c r="B24" s="16">
        <f>IF('Ertragsvorschau'!$G$24="","",'Ertragsvorschau'!$G$24)</f>
        <v/>
      </c>
      <c r="C24" s="16">
        <f>IF('Ertragsvorschau'!$K$24="","",'Ertragsvorschau'!$K$24)</f>
        <v/>
      </c>
      <c r="D24" s="16">
        <f>IF('Ertragsvorschau'!$L$24="","",'Ertragsvorschau'!$L$24)</f>
        <v/>
      </c>
      <c r="E24" s="17">
        <f>IF('Ertragsvorschau'!$M$24="","",'Ertragsvorschau'!$M$24)</f>
        <v/>
      </c>
    </row>
    <row r="25">
      <c r="A25" s="26">
        <f>IF('Ertragsvorschau'!$A$25="","",'Ertragsvorschau'!$A$25)</f>
        <v/>
      </c>
      <c r="B25" s="12">
        <f>IF('Ertragsvorschau'!$G$25="","",'Ertragsvorschau'!$G$25)</f>
        <v/>
      </c>
      <c r="C25" s="12">
        <f>IF('Ertragsvorschau'!$K$25="","",'Ertragsvorschau'!$K$25)</f>
        <v/>
      </c>
      <c r="D25" s="12">
        <f>IF('Ertragsvorschau'!$L$25="","",'Ertragsvorschau'!$L$25)</f>
        <v/>
      </c>
      <c r="E25" s="13">
        <f>IF('Ertragsvorschau'!$M$25="","",'Ertragsvorschau'!$M$25)</f>
        <v/>
      </c>
    </row>
    <row r="26">
      <c r="A26" s="27">
        <f>IF('Ertragsvorschau'!$A$26="","",'Ertragsvorschau'!$A$26)</f>
        <v/>
      </c>
      <c r="B26" s="16">
        <f>IF('Ertragsvorschau'!$G$26="","",'Ertragsvorschau'!$G$26)</f>
        <v/>
      </c>
      <c r="C26" s="16">
        <f>IF('Ertragsvorschau'!$K$26="","",'Ertragsvorschau'!$K$26)</f>
        <v/>
      </c>
      <c r="D26" s="16">
        <f>IF('Ertragsvorschau'!$L$26="","",'Ertragsvorschau'!$L$26)</f>
        <v/>
      </c>
      <c r="E26" s="17">
        <f>IF('Ertragsvorschau'!$M$26="","",'Ertragsvorschau'!$M$26)</f>
        <v/>
      </c>
    </row>
    <row r="27">
      <c r="A27" s="26">
        <f>IF('Ertragsvorschau'!$A$27="","",'Ertragsvorschau'!$A$27)</f>
        <v/>
      </c>
      <c r="B27" s="12">
        <f>IF('Ertragsvorschau'!$G$27="","",'Ertragsvorschau'!$G$27)</f>
        <v/>
      </c>
      <c r="C27" s="12">
        <f>IF('Ertragsvorschau'!$K$27="","",'Ertragsvorschau'!$K$27)</f>
        <v/>
      </c>
      <c r="D27" s="12">
        <f>IF('Ertragsvorschau'!$L$27="","",'Ertragsvorschau'!$L$27)</f>
        <v/>
      </c>
      <c r="E27" s="13">
        <f>IF('Ertragsvorschau'!$M$27="","",'Ertragsvorschau'!$M$27)</f>
        <v/>
      </c>
    </row>
    <row r="28">
      <c r="A28" s="27">
        <f>IF('Ertragsvorschau'!$A$28="","",'Ertragsvorschau'!$A$28)</f>
        <v/>
      </c>
      <c r="B28" s="16">
        <f>IF('Ertragsvorschau'!$G$28="","",'Ertragsvorschau'!$G$28)</f>
        <v/>
      </c>
      <c r="C28" s="16">
        <f>IF('Ertragsvorschau'!$K$28="","",'Ertragsvorschau'!$K$28)</f>
        <v/>
      </c>
      <c r="D28" s="16">
        <f>IF('Ertragsvorschau'!$L$28="","",'Ertragsvorschau'!$L$28)</f>
        <v/>
      </c>
      <c r="E28" s="17">
        <f>IF('Ertragsvorschau'!$M$28="","",'Ertragsvorschau'!$M$28)</f>
        <v/>
      </c>
    </row>
    <row r="29">
      <c r="A29" s="26">
        <f>IF('Ertragsvorschau'!$A$29="","",'Ertragsvorschau'!$A$29)</f>
        <v/>
      </c>
      <c r="B29" s="12">
        <f>IF('Ertragsvorschau'!$G$29="","",'Ertragsvorschau'!$G$29)</f>
        <v/>
      </c>
      <c r="C29" s="12">
        <f>IF('Ertragsvorschau'!$K$29="","",'Ertragsvorschau'!$K$29)</f>
        <v/>
      </c>
      <c r="D29" s="12">
        <f>IF('Ertragsvorschau'!$L$29="","",'Ertragsvorschau'!$L$29)</f>
        <v/>
      </c>
      <c r="E29" s="13">
        <f>IF('Ertragsvorschau'!$M$29="","",'Ertragsvorschau'!$M$29)</f>
        <v/>
      </c>
    </row>
    <row r="30">
      <c r="A30" s="27">
        <f>IF('Ertragsvorschau'!$A$30="","",'Ertragsvorschau'!$A$30)</f>
        <v/>
      </c>
      <c r="B30" s="16">
        <f>IF('Ertragsvorschau'!$G$30="","",'Ertragsvorschau'!$G$30)</f>
        <v/>
      </c>
      <c r="C30" s="16">
        <f>IF('Ertragsvorschau'!$K$30="","",'Ertragsvorschau'!$K$30)</f>
        <v/>
      </c>
      <c r="D30" s="16">
        <f>IF('Ertragsvorschau'!$L$30="","",'Ertragsvorschau'!$L$30)</f>
        <v/>
      </c>
      <c r="E30" s="17">
        <f>IF('Ertragsvorschau'!$M$30="","",'Ertragsvorschau'!$M$30)</f>
        <v/>
      </c>
    </row>
    <row r="31">
      <c r="A31" s="26">
        <f>IF('Ertragsvorschau'!$A$31="","",'Ertragsvorschau'!$A$31)</f>
        <v/>
      </c>
      <c r="B31" s="12">
        <f>IF('Ertragsvorschau'!$G$31="","",'Ertragsvorschau'!$G$31)</f>
        <v/>
      </c>
      <c r="C31" s="12">
        <f>IF('Ertragsvorschau'!$K$31="","",'Ertragsvorschau'!$K$31)</f>
        <v/>
      </c>
      <c r="D31" s="12">
        <f>IF('Ertragsvorschau'!$L$31="","",'Ertragsvorschau'!$L$31)</f>
        <v/>
      </c>
      <c r="E31" s="13">
        <f>IF('Ertragsvorschau'!$M$31="","",'Ertragsvorschau'!$M$31)</f>
        <v/>
      </c>
    </row>
    <row r="32">
      <c r="A32" s="27">
        <f>IF('Ertragsvorschau'!$A$32="","",'Ertragsvorschau'!$A$32)</f>
        <v/>
      </c>
      <c r="B32" s="16">
        <f>IF('Ertragsvorschau'!$G$32="","",'Ertragsvorschau'!$G$32)</f>
        <v/>
      </c>
      <c r="C32" s="16">
        <f>IF('Ertragsvorschau'!$K$32="","",'Ertragsvorschau'!$K$32)</f>
        <v/>
      </c>
      <c r="D32" s="16">
        <f>IF('Ertragsvorschau'!$L$32="","",'Ertragsvorschau'!$L$32)</f>
        <v/>
      </c>
      <c r="E32" s="17">
        <f>IF('Ertragsvorschau'!$M$32="","",'Ertragsvorschau'!$M$32)</f>
        <v/>
      </c>
    </row>
    <row r="33">
      <c r="A33" s="26">
        <f>IF('Ertragsvorschau'!$A$33="","",'Ertragsvorschau'!$A$33)</f>
        <v/>
      </c>
      <c r="B33" s="12">
        <f>IF('Ertragsvorschau'!$G$33="","",'Ertragsvorschau'!$G$33)</f>
        <v/>
      </c>
      <c r="C33" s="12">
        <f>IF('Ertragsvorschau'!$K$33="","",'Ertragsvorschau'!$K$33)</f>
        <v/>
      </c>
      <c r="D33" s="12">
        <f>IF('Ertragsvorschau'!$L$33="","",'Ertragsvorschau'!$L$33)</f>
        <v/>
      </c>
      <c r="E33" s="13">
        <f>IF('Ertragsvorschau'!$M$33="","",'Ertragsvorschau'!$M$33)</f>
        <v/>
      </c>
    </row>
    <row r="34">
      <c r="A34" s="27">
        <f>IF('Ertragsvorschau'!$A$34="","",'Ertragsvorschau'!$A$34)</f>
        <v/>
      </c>
      <c r="B34" s="16">
        <f>IF('Ertragsvorschau'!$G$34="","",'Ertragsvorschau'!$G$34)</f>
        <v/>
      </c>
      <c r="C34" s="16">
        <f>IF('Ertragsvorschau'!$K$34="","",'Ertragsvorschau'!$K$34)</f>
        <v/>
      </c>
      <c r="D34" s="16">
        <f>IF('Ertragsvorschau'!$L$34="","",'Ertragsvorschau'!$L$34)</f>
        <v/>
      </c>
      <c r="E34" s="17">
        <f>IF('Ertragsvorschau'!$M$34="","",'Ertragsvorschau'!$M$34)</f>
        <v/>
      </c>
    </row>
    <row r="35">
      <c r="A35" s="26">
        <f>IF('Ertragsvorschau'!$A$35="","",'Ertragsvorschau'!$A$35)</f>
        <v/>
      </c>
      <c r="B35" s="12">
        <f>IF('Ertragsvorschau'!$G$35="","",'Ertragsvorschau'!$G$35)</f>
        <v/>
      </c>
      <c r="C35" s="12">
        <f>IF('Ertragsvorschau'!$K$35="","",'Ertragsvorschau'!$K$35)</f>
        <v/>
      </c>
      <c r="D35" s="12">
        <f>IF('Ertragsvorschau'!$L$35="","",'Ertragsvorschau'!$L$35)</f>
        <v/>
      </c>
      <c r="E35" s="13">
        <f>IF('Ertragsvorschau'!$M$35="","",'Ertragsvorschau'!$M$35)</f>
        <v/>
      </c>
    </row>
    <row r="36">
      <c r="A36" s="27">
        <f>IF('Ertragsvorschau'!$A$36="","",'Ertragsvorschau'!$A$36)</f>
        <v/>
      </c>
      <c r="B36" s="16">
        <f>IF('Ertragsvorschau'!$G$36="","",'Ertragsvorschau'!$G$36)</f>
        <v/>
      </c>
      <c r="C36" s="16">
        <f>IF('Ertragsvorschau'!$K$36="","",'Ertragsvorschau'!$K$36)</f>
        <v/>
      </c>
      <c r="D36" s="16">
        <f>IF('Ertragsvorschau'!$L$36="","",'Ertragsvorschau'!$L$36)</f>
        <v/>
      </c>
      <c r="E36" s="17">
        <f>IF('Ertragsvorschau'!$M$36="","",'Ertragsvorschau'!$M$36)</f>
        <v/>
      </c>
    </row>
    <row r="37">
      <c r="A37" s="26">
        <f>IF('Ertragsvorschau'!$A$37="","",'Ertragsvorschau'!$A$37)</f>
        <v/>
      </c>
      <c r="B37" s="12">
        <f>IF('Ertragsvorschau'!$G$37="","",'Ertragsvorschau'!$G$37)</f>
        <v/>
      </c>
      <c r="C37" s="12">
        <f>IF('Ertragsvorschau'!$K$37="","",'Ertragsvorschau'!$K$37)</f>
        <v/>
      </c>
      <c r="D37" s="12">
        <f>IF('Ertragsvorschau'!$L$37="","",'Ertragsvorschau'!$L$37)</f>
        <v/>
      </c>
      <c r="E37" s="13">
        <f>IF('Ertragsvorschau'!$M$37="","",'Ertragsvorschau'!$M$37)</f>
        <v/>
      </c>
    </row>
    <row r="38">
      <c r="A38" s="27">
        <f>IF('Ertragsvorschau'!$A$38="","",'Ertragsvorschau'!$A$38)</f>
        <v/>
      </c>
      <c r="B38" s="16">
        <f>IF('Ertragsvorschau'!$G$38="","",'Ertragsvorschau'!$G$38)</f>
        <v/>
      </c>
      <c r="C38" s="16">
        <f>IF('Ertragsvorschau'!$K$38="","",'Ertragsvorschau'!$K$38)</f>
        <v/>
      </c>
      <c r="D38" s="16">
        <f>IF('Ertragsvorschau'!$L$38="","",'Ertragsvorschau'!$L$38)</f>
        <v/>
      </c>
      <c r="E38" s="17">
        <f>IF('Ertragsvorschau'!$M$38="","",'Ertragsvorschau'!$M$38)</f>
        <v/>
      </c>
    </row>
    <row r="39">
      <c r="A39" s="26">
        <f>IF('Ertragsvorschau'!$A$39="","",'Ertragsvorschau'!$A$39)</f>
        <v/>
      </c>
      <c r="B39" s="12">
        <f>IF('Ertragsvorschau'!$G$39="","",'Ertragsvorschau'!$G$39)</f>
        <v/>
      </c>
      <c r="C39" s="12">
        <f>IF('Ertragsvorschau'!$K$39="","",'Ertragsvorschau'!$K$39)</f>
        <v/>
      </c>
      <c r="D39" s="12">
        <f>IF('Ertragsvorschau'!$L$39="","",'Ertragsvorschau'!$L$39)</f>
        <v/>
      </c>
      <c r="E39" s="13">
        <f>IF('Ertragsvorschau'!$M$39="","",'Ertragsvorschau'!$M$39)</f>
        <v/>
      </c>
    </row>
    <row r="40">
      <c r="A40" s="27">
        <f>IF('Ertragsvorschau'!$A$40="","",'Ertragsvorschau'!$A$40)</f>
        <v/>
      </c>
      <c r="B40" s="16">
        <f>IF('Ertragsvorschau'!$G$40="","",'Ertragsvorschau'!$G$40)</f>
        <v/>
      </c>
      <c r="C40" s="16">
        <f>IF('Ertragsvorschau'!$K$40="","",'Ertragsvorschau'!$K$40)</f>
        <v/>
      </c>
      <c r="D40" s="16">
        <f>IF('Ertragsvorschau'!$L$40="","",'Ertragsvorschau'!$L$40)</f>
        <v/>
      </c>
      <c r="E40" s="17">
        <f>IF('Ertragsvorschau'!$M$40="","",'Ertragsvorschau'!$M$40)</f>
        <v/>
      </c>
    </row>
    <row r="41">
      <c r="A41" s="26">
        <f>IF('Ertragsvorschau'!$A$41="","",'Ertragsvorschau'!$A$41)</f>
        <v/>
      </c>
      <c r="B41" s="12">
        <f>IF('Ertragsvorschau'!$G$41="","",'Ertragsvorschau'!$G$41)</f>
        <v/>
      </c>
      <c r="C41" s="12">
        <f>IF('Ertragsvorschau'!$K$41="","",'Ertragsvorschau'!$K$41)</f>
        <v/>
      </c>
      <c r="D41" s="12">
        <f>IF('Ertragsvorschau'!$L$41="","",'Ertragsvorschau'!$L$41)</f>
        <v/>
      </c>
      <c r="E41" s="13">
        <f>IF('Ertragsvorschau'!$M$41="","",'Ertragsvorschau'!$M$41)</f>
        <v/>
      </c>
    </row>
    <row r="42">
      <c r="A42" s="27">
        <f>IF('Ertragsvorschau'!$A$42="","",'Ertragsvorschau'!$A$42)</f>
        <v/>
      </c>
      <c r="B42" s="16">
        <f>IF('Ertragsvorschau'!$G$42="","",'Ertragsvorschau'!$G$42)</f>
        <v/>
      </c>
      <c r="C42" s="16">
        <f>IF('Ertragsvorschau'!$K$42="","",'Ertragsvorschau'!$K$42)</f>
        <v/>
      </c>
      <c r="D42" s="16">
        <f>IF('Ertragsvorschau'!$L$42="","",'Ertragsvorschau'!$L$42)</f>
        <v/>
      </c>
      <c r="E42" s="17">
        <f>IF('Ertragsvorschau'!$M$42="","",'Ertragsvorschau'!$M$42)</f>
        <v/>
      </c>
    </row>
    <row r="43">
      <c r="A43" s="26">
        <f>IF('Ertragsvorschau'!$A$43="","",'Ertragsvorschau'!$A$43)</f>
        <v/>
      </c>
      <c r="B43" s="12">
        <f>IF('Ertragsvorschau'!$G$43="","",'Ertragsvorschau'!$G$43)</f>
        <v/>
      </c>
      <c r="C43" s="12">
        <f>IF('Ertragsvorschau'!$K$43="","",'Ertragsvorschau'!$K$43)</f>
        <v/>
      </c>
      <c r="D43" s="12">
        <f>IF('Ertragsvorschau'!$L$43="","",'Ertragsvorschau'!$L$43)</f>
        <v/>
      </c>
      <c r="E43" s="13">
        <f>IF('Ertragsvorschau'!$M$43="","",'Ertragsvorschau'!$M$43)</f>
        <v/>
      </c>
    </row>
    <row r="44">
      <c r="A44" s="27">
        <f>IF('Ertragsvorschau'!$A$44="","",'Ertragsvorschau'!$A$44)</f>
        <v/>
      </c>
      <c r="B44" s="16">
        <f>IF('Ertragsvorschau'!$G$44="","",'Ertragsvorschau'!$G$44)</f>
        <v/>
      </c>
      <c r="C44" s="16">
        <f>IF('Ertragsvorschau'!$K$44="","",'Ertragsvorschau'!$K$44)</f>
        <v/>
      </c>
      <c r="D44" s="16">
        <f>IF('Ertragsvorschau'!$L$44="","",'Ertragsvorschau'!$L$44)</f>
        <v/>
      </c>
      <c r="E44" s="17">
        <f>IF('Ertragsvorschau'!$M$44="","",'Ertragsvorschau'!$M$44)</f>
        <v/>
      </c>
    </row>
    <row r="45">
      <c r="A45" s="26">
        <f>IF('Ertragsvorschau'!$A$45="","",'Ertragsvorschau'!$A$45)</f>
        <v/>
      </c>
      <c r="B45" s="12">
        <f>IF('Ertragsvorschau'!$G$45="","",'Ertragsvorschau'!$G$45)</f>
        <v/>
      </c>
      <c r="C45" s="12">
        <f>IF('Ertragsvorschau'!$K$45="","",'Ertragsvorschau'!$K$45)</f>
        <v/>
      </c>
      <c r="D45" s="12">
        <f>IF('Ertragsvorschau'!$L$45="","",'Ertragsvorschau'!$L$45)</f>
        <v/>
      </c>
      <c r="E45" s="13">
        <f>IF('Ertragsvorschau'!$M$45="","",'Ertragsvorschau'!$M$45)</f>
        <v/>
      </c>
    </row>
    <row r="46">
      <c r="A46" s="27">
        <f>IF('Ertragsvorschau'!$A$46="","",'Ertragsvorschau'!$A$46)</f>
        <v/>
      </c>
      <c r="B46" s="16">
        <f>IF('Ertragsvorschau'!$G$46="","",'Ertragsvorschau'!$G$46)</f>
        <v/>
      </c>
      <c r="C46" s="16">
        <f>IF('Ertragsvorschau'!$K$46="","",'Ertragsvorschau'!$K$46)</f>
        <v/>
      </c>
      <c r="D46" s="16">
        <f>IF('Ertragsvorschau'!$L$46="","",'Ertragsvorschau'!$L$46)</f>
        <v/>
      </c>
      <c r="E46" s="17">
        <f>IF('Ertragsvorschau'!$M$46="","",'Ertragsvorschau'!$M$46)</f>
        <v/>
      </c>
    </row>
    <row r="47">
      <c r="A47" s="26">
        <f>IF('Ertragsvorschau'!$A$47="","",'Ertragsvorschau'!$A$47)</f>
        <v/>
      </c>
      <c r="B47" s="12">
        <f>IF('Ertragsvorschau'!$G$47="","",'Ertragsvorschau'!$G$47)</f>
        <v/>
      </c>
      <c r="C47" s="12">
        <f>IF('Ertragsvorschau'!$K$47="","",'Ertragsvorschau'!$K$47)</f>
        <v/>
      </c>
      <c r="D47" s="12">
        <f>IF('Ertragsvorschau'!$L$47="","",'Ertragsvorschau'!$L$47)</f>
        <v/>
      </c>
      <c r="E47" s="13">
        <f>IF('Ertragsvorschau'!$M$47="","",'Ertragsvorschau'!$M$47)</f>
        <v/>
      </c>
    </row>
    <row r="48">
      <c r="A48" s="27">
        <f>IF('Ertragsvorschau'!$A$48="","",'Ertragsvorschau'!$A$48)</f>
        <v/>
      </c>
      <c r="B48" s="16">
        <f>IF('Ertragsvorschau'!$G$48="","",'Ertragsvorschau'!$G$48)</f>
        <v/>
      </c>
      <c r="C48" s="16">
        <f>IF('Ertragsvorschau'!$K$48="","",'Ertragsvorschau'!$K$48)</f>
        <v/>
      </c>
      <c r="D48" s="16">
        <f>IF('Ertragsvorschau'!$L$48="","",'Ertragsvorschau'!$L$48)</f>
        <v/>
      </c>
      <c r="E48" s="17">
        <f>IF('Ertragsvorschau'!$M$48="","",'Ertragsvorschau'!$M$48)</f>
        <v/>
      </c>
    </row>
    <row r="49">
      <c r="A49" s="26">
        <f>IF('Ertragsvorschau'!$A$49="","",'Ertragsvorschau'!$A$49)</f>
        <v/>
      </c>
      <c r="B49" s="12">
        <f>IF('Ertragsvorschau'!$G$49="","",'Ertragsvorschau'!$G$49)</f>
        <v/>
      </c>
      <c r="C49" s="12">
        <f>IF('Ertragsvorschau'!$K$49="","",'Ertragsvorschau'!$K$49)</f>
        <v/>
      </c>
      <c r="D49" s="12">
        <f>IF('Ertragsvorschau'!$L$49="","",'Ertragsvorschau'!$L$49)</f>
        <v/>
      </c>
      <c r="E49" s="13">
        <f>IF('Ertragsvorschau'!$M$49="","",'Ertragsvorschau'!$M$49)</f>
        <v/>
      </c>
    </row>
    <row r="50">
      <c r="A50" s="27">
        <f>IF('Ertragsvorschau'!$A$50="","",'Ertragsvorschau'!$A$50)</f>
        <v/>
      </c>
      <c r="B50" s="16">
        <f>IF('Ertragsvorschau'!$G$50="","",'Ertragsvorschau'!$G$50)</f>
        <v/>
      </c>
      <c r="C50" s="16">
        <f>IF('Ertragsvorschau'!$K$50="","",'Ertragsvorschau'!$K$50)</f>
        <v/>
      </c>
      <c r="D50" s="16">
        <f>IF('Ertragsvorschau'!$L$50="","",'Ertragsvorschau'!$L$50)</f>
        <v/>
      </c>
      <c r="E50" s="17">
        <f>IF('Ertragsvorschau'!$M$50="","",'Ertragsvorschau'!$M$50)</f>
        <v/>
      </c>
    </row>
    <row r="51">
      <c r="A51" s="26">
        <f>IF('Ertragsvorschau'!$A$51="","",'Ertragsvorschau'!$A$51)</f>
        <v/>
      </c>
      <c r="B51" s="12">
        <f>IF('Ertragsvorschau'!$G$51="","",'Ertragsvorschau'!$G$51)</f>
        <v/>
      </c>
      <c r="C51" s="12">
        <f>IF('Ertragsvorschau'!$K$51="","",'Ertragsvorschau'!$K$51)</f>
        <v/>
      </c>
      <c r="D51" s="12">
        <f>IF('Ertragsvorschau'!$L$51="","",'Ertragsvorschau'!$L$51)</f>
        <v/>
      </c>
      <c r="E51" s="13">
        <f>IF('Ertragsvorschau'!$M$51="","",'Ertragsvorschau'!$M$51)</f>
        <v/>
      </c>
    </row>
    <row r="52">
      <c r="A52" s="27">
        <f>IF('Ertragsvorschau'!$A$52="","",'Ertragsvorschau'!$A$52)</f>
        <v/>
      </c>
      <c r="B52" s="16">
        <f>IF('Ertragsvorschau'!$G$52="","",'Ertragsvorschau'!$G$52)</f>
        <v/>
      </c>
      <c r="C52" s="16">
        <f>IF('Ertragsvorschau'!$K$52="","",'Ertragsvorschau'!$K$52)</f>
        <v/>
      </c>
      <c r="D52" s="16">
        <f>IF('Ertragsvorschau'!$L$52="","",'Ertragsvorschau'!$L$52)</f>
        <v/>
      </c>
      <c r="E52" s="17">
        <f>IF('Ertragsvorschau'!$M$52="","",'Ertragsvorschau'!$M$52)</f>
        <v/>
      </c>
    </row>
    <row r="53">
      <c r="A53" s="26">
        <f>IF('Ertragsvorschau'!$A$53="","",'Ertragsvorschau'!$A$53)</f>
        <v/>
      </c>
      <c r="B53" s="12">
        <f>IF('Ertragsvorschau'!$G$53="","",'Ertragsvorschau'!$G$53)</f>
        <v/>
      </c>
      <c r="C53" s="12">
        <f>IF('Ertragsvorschau'!$K$53="","",'Ertragsvorschau'!$K$53)</f>
        <v/>
      </c>
      <c r="D53" s="12">
        <f>IF('Ertragsvorschau'!$L$53="","",'Ertragsvorschau'!$L$53)</f>
        <v/>
      </c>
      <c r="E53" s="13">
        <f>IF('Ertragsvorschau'!$M$53="","",'Ertragsvorschau'!$M$53)</f>
        <v/>
      </c>
    </row>
    <row r="54">
      <c r="A54" s="27">
        <f>IF('Ertragsvorschau'!$A$54="","",'Ertragsvorschau'!$A$54)</f>
        <v/>
      </c>
      <c r="B54" s="16">
        <f>IF('Ertragsvorschau'!$G$54="","",'Ertragsvorschau'!$G$54)</f>
        <v/>
      </c>
      <c r="C54" s="16">
        <f>IF('Ertragsvorschau'!$K$54="","",'Ertragsvorschau'!$K$54)</f>
        <v/>
      </c>
      <c r="D54" s="16">
        <f>IF('Ertragsvorschau'!$L$54="","",'Ertragsvorschau'!$L$54)</f>
        <v/>
      </c>
      <c r="E54" s="17">
        <f>IF('Ertragsvorschau'!$M$54="","",'Ertragsvorschau'!$M$54)</f>
        <v/>
      </c>
    </row>
    <row r="55">
      <c r="A55" s="26">
        <f>IF('Ertragsvorschau'!$A$55="","",'Ertragsvorschau'!$A$55)</f>
        <v/>
      </c>
      <c r="B55" s="12">
        <f>IF('Ertragsvorschau'!$G$55="","",'Ertragsvorschau'!$G$55)</f>
        <v/>
      </c>
      <c r="C55" s="12">
        <f>IF('Ertragsvorschau'!$K$55="","",'Ertragsvorschau'!$K$55)</f>
        <v/>
      </c>
      <c r="D55" s="12">
        <f>IF('Ertragsvorschau'!$L$55="","",'Ertragsvorschau'!$L$55)</f>
        <v/>
      </c>
      <c r="E55" s="13">
        <f>IF('Ertragsvorschau'!$M$55="","",'Ertragsvorschau'!$M$55)</f>
        <v/>
      </c>
    </row>
    <row r="56">
      <c r="A56" s="27">
        <f>IF('Ertragsvorschau'!$A$56="","",'Ertragsvorschau'!$A$56)</f>
        <v/>
      </c>
      <c r="B56" s="16">
        <f>IF('Ertragsvorschau'!$G$56="","",'Ertragsvorschau'!$G$56)</f>
        <v/>
      </c>
      <c r="C56" s="16">
        <f>IF('Ertragsvorschau'!$K$56="","",'Ertragsvorschau'!$K$56)</f>
        <v/>
      </c>
      <c r="D56" s="16">
        <f>IF('Ertragsvorschau'!$L$56="","",'Ertragsvorschau'!$L$56)</f>
        <v/>
      </c>
      <c r="E56" s="17">
        <f>IF('Ertragsvorschau'!$M$56="","",'Ertragsvorschau'!$M$56)</f>
        <v/>
      </c>
    </row>
    <row r="57">
      <c r="A57" s="26">
        <f>IF('Ertragsvorschau'!$A$57="","",'Ertragsvorschau'!$A$57)</f>
        <v/>
      </c>
      <c r="B57" s="12">
        <f>IF('Ertragsvorschau'!$G$57="","",'Ertragsvorschau'!$G$57)</f>
        <v/>
      </c>
      <c r="C57" s="12">
        <f>IF('Ertragsvorschau'!$K$57="","",'Ertragsvorschau'!$K$57)</f>
        <v/>
      </c>
      <c r="D57" s="12">
        <f>IF('Ertragsvorschau'!$L$57="","",'Ertragsvorschau'!$L$57)</f>
        <v/>
      </c>
      <c r="E57" s="13">
        <f>IF('Ertragsvorschau'!$M$57="","",'Ertragsvorschau'!$M$57)</f>
        <v/>
      </c>
    </row>
    <row r="58">
      <c r="A58" s="27">
        <f>IF('Ertragsvorschau'!$A$58="","",'Ertragsvorschau'!$A$58)</f>
        <v/>
      </c>
      <c r="B58" s="16">
        <f>IF('Ertragsvorschau'!$G$58="","",'Ertragsvorschau'!$G$58)</f>
        <v/>
      </c>
      <c r="C58" s="16">
        <f>IF('Ertragsvorschau'!$K$58="","",'Ertragsvorschau'!$K$58)</f>
        <v/>
      </c>
      <c r="D58" s="16">
        <f>IF('Ertragsvorschau'!$L$58="","",'Ertragsvorschau'!$L$58)</f>
        <v/>
      </c>
      <c r="E58" s="17">
        <f>IF('Ertragsvorschau'!$M$58="","",'Ertragsvorschau'!$M$58)</f>
        <v/>
      </c>
    </row>
    <row r="59">
      <c r="A59" s="26">
        <f>IF('Ertragsvorschau'!$A$59="","",'Ertragsvorschau'!$A$59)</f>
        <v/>
      </c>
      <c r="B59" s="12">
        <f>IF('Ertragsvorschau'!$G$59="","",'Ertragsvorschau'!$G$59)</f>
        <v/>
      </c>
      <c r="C59" s="12">
        <f>IF('Ertragsvorschau'!$K$59="","",'Ertragsvorschau'!$K$59)</f>
        <v/>
      </c>
      <c r="D59" s="12">
        <f>IF('Ertragsvorschau'!$L$59="","",'Ertragsvorschau'!$L$59)</f>
        <v/>
      </c>
      <c r="E59" s="13">
        <f>IF('Ertragsvorschau'!$M$59="","",'Ertragsvorschau'!$M$59)</f>
        <v/>
      </c>
    </row>
    <row r="60">
      <c r="A60" s="27">
        <f>IF('Ertragsvorschau'!$A$60="","",'Ertragsvorschau'!$A$60)</f>
        <v/>
      </c>
      <c r="B60" s="16">
        <f>IF('Ertragsvorschau'!$G$60="","",'Ertragsvorschau'!$G$60)</f>
        <v/>
      </c>
      <c r="C60" s="16">
        <f>IF('Ertragsvorschau'!$K$60="","",'Ertragsvorschau'!$K$60)</f>
        <v/>
      </c>
      <c r="D60" s="16">
        <f>IF('Ertragsvorschau'!$L$60="","",'Ertragsvorschau'!$L$60)</f>
        <v/>
      </c>
      <c r="E60" s="17">
        <f>IF('Ertragsvorschau'!$M$60="","",'Ertragsvorschau'!$M$60)</f>
        <v/>
      </c>
    </row>
    <row r="61">
      <c r="A61" s="26">
        <f>IF('Ertragsvorschau'!$A$61="","",'Ertragsvorschau'!$A$61)</f>
        <v/>
      </c>
      <c r="B61" s="12">
        <f>IF('Ertragsvorschau'!$G$61="","",'Ertragsvorschau'!$G$61)</f>
        <v/>
      </c>
      <c r="C61" s="12">
        <f>IF('Ertragsvorschau'!$K$61="","",'Ertragsvorschau'!$K$61)</f>
        <v/>
      </c>
      <c r="D61" s="12">
        <f>IF('Ertragsvorschau'!$L$61="","",'Ertragsvorschau'!$L$61)</f>
        <v/>
      </c>
      <c r="E61" s="13">
        <f>IF('Ertragsvorschau'!$M$61="","",'Ertragsvorschau'!$M$61)</f>
        <v/>
      </c>
    </row>
    <row r="62">
      <c r="A62" s="27">
        <f>IF('Ertragsvorschau'!$A$62="","",'Ertragsvorschau'!$A$62)</f>
        <v/>
      </c>
      <c r="B62" s="16">
        <f>IF('Ertragsvorschau'!$G$62="","",'Ertragsvorschau'!$G$62)</f>
        <v/>
      </c>
      <c r="C62" s="16">
        <f>IF('Ertragsvorschau'!$K$62="","",'Ertragsvorschau'!$K$62)</f>
        <v/>
      </c>
      <c r="D62" s="16">
        <f>IF('Ertragsvorschau'!$L$62="","",'Ertragsvorschau'!$L$62)</f>
        <v/>
      </c>
      <c r="E62" s="17">
        <f>IF('Ertragsvorschau'!$M$62="","",'Ertragsvorschau'!$M$62)</f>
        <v/>
      </c>
    </row>
    <row r="63">
      <c r="A63" s="26">
        <f>IF('Ertragsvorschau'!$A$63="","",'Ertragsvorschau'!$A$63)</f>
        <v/>
      </c>
      <c r="B63" s="12">
        <f>IF('Ertragsvorschau'!$G$63="","",'Ertragsvorschau'!$G$63)</f>
        <v/>
      </c>
      <c r="C63" s="12">
        <f>IF('Ertragsvorschau'!$K$63="","",'Ertragsvorschau'!$K$63)</f>
        <v/>
      </c>
      <c r="D63" s="12">
        <f>IF('Ertragsvorschau'!$L$63="","",'Ertragsvorschau'!$L$63)</f>
        <v/>
      </c>
      <c r="E63" s="13">
        <f>IF('Ertragsvorschau'!$M$63="","",'Ertragsvorschau'!$M$63)</f>
        <v/>
      </c>
    </row>
    <row r="64">
      <c r="A64" s="27">
        <f>IF('Ertragsvorschau'!$A$64="","",'Ertragsvorschau'!$A$64)</f>
        <v/>
      </c>
      <c r="B64" s="16">
        <f>IF('Ertragsvorschau'!$G$64="","",'Ertragsvorschau'!$G$64)</f>
        <v/>
      </c>
      <c r="C64" s="16">
        <f>IF('Ertragsvorschau'!$K$64="","",'Ertragsvorschau'!$K$64)</f>
        <v/>
      </c>
      <c r="D64" s="16">
        <f>IF('Ertragsvorschau'!$L$64="","",'Ertragsvorschau'!$L$64)</f>
        <v/>
      </c>
      <c r="E64" s="17">
        <f>IF('Ertragsvorschau'!$M$64="","",'Ertragsvorschau'!$M$64)</f>
        <v/>
      </c>
    </row>
    <row r="65">
      <c r="A65" s="26">
        <f>IF('Ertragsvorschau'!$A$65="","",'Ertragsvorschau'!$A$65)</f>
        <v/>
      </c>
      <c r="B65" s="12">
        <f>IF('Ertragsvorschau'!$G$65="","",'Ertragsvorschau'!$G$65)</f>
        <v/>
      </c>
      <c r="C65" s="12">
        <f>IF('Ertragsvorschau'!$K$65="","",'Ertragsvorschau'!$K$65)</f>
        <v/>
      </c>
      <c r="D65" s="12">
        <f>IF('Ertragsvorschau'!$L$65="","",'Ertragsvorschau'!$L$65)</f>
        <v/>
      </c>
      <c r="E65" s="13">
        <f>IF('Ertragsvorschau'!$M$65="","",'Ertragsvorschau'!$M$65)</f>
        <v/>
      </c>
    </row>
    <row r="66">
      <c r="A66" s="27">
        <f>IF('Ertragsvorschau'!$A$66="","",'Ertragsvorschau'!$A$66)</f>
        <v/>
      </c>
      <c r="B66" s="16">
        <f>IF('Ertragsvorschau'!$G$66="","",'Ertragsvorschau'!$G$66)</f>
        <v/>
      </c>
      <c r="C66" s="16">
        <f>IF('Ertragsvorschau'!$K$66="","",'Ertragsvorschau'!$K$66)</f>
        <v/>
      </c>
      <c r="D66" s="16">
        <f>IF('Ertragsvorschau'!$L$66="","",'Ertragsvorschau'!$L$66)</f>
        <v/>
      </c>
      <c r="E66" s="17">
        <f>IF('Ertragsvorschau'!$M$66="","",'Ertragsvorschau'!$M$66)</f>
        <v/>
      </c>
    </row>
    <row r="67">
      <c r="A67" s="26">
        <f>IF('Ertragsvorschau'!$A$67="","",'Ertragsvorschau'!$A$67)</f>
        <v/>
      </c>
      <c r="B67" s="12">
        <f>IF('Ertragsvorschau'!$G$67="","",'Ertragsvorschau'!$G$67)</f>
        <v/>
      </c>
      <c r="C67" s="12">
        <f>IF('Ertragsvorschau'!$K$67="","",'Ertragsvorschau'!$K$67)</f>
        <v/>
      </c>
      <c r="D67" s="12">
        <f>IF('Ertragsvorschau'!$L$67="","",'Ertragsvorschau'!$L$67)</f>
        <v/>
      </c>
      <c r="E67" s="13">
        <f>IF('Ertragsvorschau'!$M$67="","",'Ertragsvorschau'!$M$67)</f>
        <v/>
      </c>
    </row>
    <row r="68">
      <c r="A68" s="27">
        <f>IF('Ertragsvorschau'!$A$68="","",'Ertragsvorschau'!$A$68)</f>
        <v/>
      </c>
      <c r="B68" s="16">
        <f>IF('Ertragsvorschau'!$G$68="","",'Ertragsvorschau'!$G$68)</f>
        <v/>
      </c>
      <c r="C68" s="16">
        <f>IF('Ertragsvorschau'!$K$68="","",'Ertragsvorschau'!$K$68)</f>
        <v/>
      </c>
      <c r="D68" s="16">
        <f>IF('Ertragsvorschau'!$L$68="","",'Ertragsvorschau'!$L$68)</f>
        <v/>
      </c>
      <c r="E68" s="17">
        <f>IF('Ertragsvorschau'!$M$68="","",'Ertragsvorschau'!$M$68)</f>
        <v/>
      </c>
    </row>
    <row r="69">
      <c r="A69" s="26">
        <f>IF('Ertragsvorschau'!$A$69="","",'Ertragsvorschau'!$A$69)</f>
        <v/>
      </c>
      <c r="B69" s="12">
        <f>IF('Ertragsvorschau'!$G$69="","",'Ertragsvorschau'!$G$69)</f>
        <v/>
      </c>
      <c r="C69" s="12">
        <f>IF('Ertragsvorschau'!$K$69="","",'Ertragsvorschau'!$K$69)</f>
        <v/>
      </c>
      <c r="D69" s="12">
        <f>IF('Ertragsvorschau'!$L$69="","",'Ertragsvorschau'!$L$69)</f>
        <v/>
      </c>
      <c r="E69" s="13">
        <f>IF('Ertragsvorschau'!$M$69="","",'Ertragsvorschau'!$M$69)</f>
        <v/>
      </c>
    </row>
    <row r="70">
      <c r="A70" s="27">
        <f>IF('Ertragsvorschau'!$A$70="","",'Ertragsvorschau'!$A$70)</f>
        <v/>
      </c>
      <c r="B70" s="16">
        <f>IF('Ertragsvorschau'!$G$70="","",'Ertragsvorschau'!$G$70)</f>
        <v/>
      </c>
      <c r="C70" s="16">
        <f>IF('Ertragsvorschau'!$K$70="","",'Ertragsvorschau'!$K$70)</f>
        <v/>
      </c>
      <c r="D70" s="16">
        <f>IF('Ertragsvorschau'!$L$70="","",'Ertragsvorschau'!$L$70)</f>
        <v/>
      </c>
      <c r="E70" s="17">
        <f>IF('Ertragsvorschau'!$M$70="","",'Ertragsvorschau'!$M$70)</f>
        <v/>
      </c>
    </row>
    <row r="71">
      <c r="A71" s="26">
        <f>IF('Ertragsvorschau'!$A$71="","",'Ertragsvorschau'!$A$71)</f>
        <v/>
      </c>
      <c r="B71" s="12">
        <f>IF('Ertragsvorschau'!$G$71="","",'Ertragsvorschau'!$G$71)</f>
        <v/>
      </c>
      <c r="C71" s="12">
        <f>IF('Ertragsvorschau'!$K$71="","",'Ertragsvorschau'!$K$71)</f>
        <v/>
      </c>
      <c r="D71" s="12">
        <f>IF('Ertragsvorschau'!$L$71="","",'Ertragsvorschau'!$L$71)</f>
        <v/>
      </c>
      <c r="E71" s="13">
        <f>IF('Ertragsvorschau'!$M$71="","",'Ertragsvorschau'!$M$71)</f>
        <v/>
      </c>
    </row>
    <row r="72">
      <c r="A72" s="27">
        <f>IF('Ertragsvorschau'!$A$72="","",'Ertragsvorschau'!$A$72)</f>
        <v/>
      </c>
      <c r="B72" s="16">
        <f>IF('Ertragsvorschau'!$G$72="","",'Ertragsvorschau'!$G$72)</f>
        <v/>
      </c>
      <c r="C72" s="16">
        <f>IF('Ertragsvorschau'!$K$72="","",'Ertragsvorschau'!$K$72)</f>
        <v/>
      </c>
      <c r="D72" s="16">
        <f>IF('Ertragsvorschau'!$L$72="","",'Ertragsvorschau'!$L$72)</f>
        <v/>
      </c>
      <c r="E72" s="17">
        <f>IF('Ertragsvorschau'!$M$72="","",'Ertragsvorschau'!$M$72)</f>
        <v/>
      </c>
    </row>
    <row r="73">
      <c r="A73" s="26">
        <f>IF('Ertragsvorschau'!$A$73="","",'Ertragsvorschau'!$A$73)</f>
        <v/>
      </c>
      <c r="B73" s="12">
        <f>IF('Ertragsvorschau'!$G$73="","",'Ertragsvorschau'!$G$73)</f>
        <v/>
      </c>
      <c r="C73" s="12">
        <f>IF('Ertragsvorschau'!$K$73="","",'Ertragsvorschau'!$K$73)</f>
        <v/>
      </c>
      <c r="D73" s="12">
        <f>IF('Ertragsvorschau'!$L$73="","",'Ertragsvorschau'!$L$73)</f>
        <v/>
      </c>
      <c r="E73" s="13">
        <f>IF('Ertragsvorschau'!$M$73="","",'Ertragsvorschau'!$M$73)</f>
        <v/>
      </c>
    </row>
    <row r="74">
      <c r="A74" s="27">
        <f>IF('Ertragsvorschau'!$A$74="","",'Ertragsvorschau'!$A$74)</f>
        <v/>
      </c>
      <c r="B74" s="16">
        <f>IF('Ertragsvorschau'!$G$74="","",'Ertragsvorschau'!$G$74)</f>
        <v/>
      </c>
      <c r="C74" s="16">
        <f>IF('Ertragsvorschau'!$K$74="","",'Ertragsvorschau'!$K$74)</f>
        <v/>
      </c>
      <c r="D74" s="16">
        <f>IF('Ertragsvorschau'!$L$74="","",'Ertragsvorschau'!$L$74)</f>
        <v/>
      </c>
      <c r="E74" s="17">
        <f>IF('Ertragsvorschau'!$M$74="","",'Ertragsvorschau'!$M$74)</f>
        <v/>
      </c>
    </row>
    <row r="75">
      <c r="A75" s="26">
        <f>IF('Ertragsvorschau'!$A$75="","",'Ertragsvorschau'!$A$75)</f>
        <v/>
      </c>
      <c r="B75" s="12">
        <f>IF('Ertragsvorschau'!$G$75="","",'Ertragsvorschau'!$G$75)</f>
        <v/>
      </c>
      <c r="C75" s="12">
        <f>IF('Ertragsvorschau'!$K$75="","",'Ertragsvorschau'!$K$75)</f>
        <v/>
      </c>
      <c r="D75" s="12">
        <f>IF('Ertragsvorschau'!$L$75="","",'Ertragsvorschau'!$L$75)</f>
        <v/>
      </c>
      <c r="E75" s="13">
        <f>IF('Ertragsvorschau'!$M$75="","",'Ertragsvorschau'!$M$75)</f>
        <v/>
      </c>
    </row>
    <row r="76">
      <c r="A76" s="27">
        <f>IF('Ertragsvorschau'!$A$76="","",'Ertragsvorschau'!$A$76)</f>
        <v/>
      </c>
      <c r="B76" s="16">
        <f>IF('Ertragsvorschau'!$G$76="","",'Ertragsvorschau'!$G$76)</f>
        <v/>
      </c>
      <c r="C76" s="16">
        <f>IF('Ertragsvorschau'!$K$76="","",'Ertragsvorschau'!$K$76)</f>
        <v/>
      </c>
      <c r="D76" s="16">
        <f>IF('Ertragsvorschau'!$L$76="","",'Ertragsvorschau'!$L$76)</f>
        <v/>
      </c>
      <c r="E76" s="17">
        <f>IF('Ertragsvorschau'!$M$76="","",'Ertragsvorschau'!$M$76)</f>
        <v/>
      </c>
    </row>
    <row r="77">
      <c r="A77" s="26">
        <f>IF('Ertragsvorschau'!$A$77="","",'Ertragsvorschau'!$A$77)</f>
        <v/>
      </c>
      <c r="B77" s="12">
        <f>IF('Ertragsvorschau'!$G$77="","",'Ertragsvorschau'!$G$77)</f>
        <v/>
      </c>
      <c r="C77" s="12">
        <f>IF('Ertragsvorschau'!$K$77="","",'Ertragsvorschau'!$K$77)</f>
        <v/>
      </c>
      <c r="D77" s="12">
        <f>IF('Ertragsvorschau'!$L$77="","",'Ertragsvorschau'!$L$77)</f>
        <v/>
      </c>
      <c r="E77" s="13">
        <f>IF('Ertragsvorschau'!$M$77="","",'Ertragsvorschau'!$M$77)</f>
        <v/>
      </c>
    </row>
    <row r="78">
      <c r="A78" s="27">
        <f>IF('Ertragsvorschau'!$A$78="","",'Ertragsvorschau'!$A$78)</f>
        <v/>
      </c>
      <c r="B78" s="16">
        <f>IF('Ertragsvorschau'!$G$78="","",'Ertragsvorschau'!$G$78)</f>
        <v/>
      </c>
      <c r="C78" s="16">
        <f>IF('Ertragsvorschau'!$K$78="","",'Ertragsvorschau'!$K$78)</f>
        <v/>
      </c>
      <c r="D78" s="16">
        <f>IF('Ertragsvorschau'!$L$78="","",'Ertragsvorschau'!$L$78)</f>
        <v/>
      </c>
      <c r="E78" s="17">
        <f>IF('Ertragsvorschau'!$M$78="","",'Ertragsvorschau'!$M$78)</f>
        <v/>
      </c>
    </row>
    <row r="79">
      <c r="A79" s="26">
        <f>IF('Ertragsvorschau'!$A$79="","",'Ertragsvorschau'!$A$79)</f>
        <v/>
      </c>
      <c r="B79" s="12">
        <f>IF('Ertragsvorschau'!$G$79="","",'Ertragsvorschau'!$G$79)</f>
        <v/>
      </c>
      <c r="C79" s="12">
        <f>IF('Ertragsvorschau'!$K$79="","",'Ertragsvorschau'!$K$79)</f>
        <v/>
      </c>
      <c r="D79" s="12">
        <f>IF('Ertragsvorschau'!$L$79="","",'Ertragsvorschau'!$L$79)</f>
        <v/>
      </c>
      <c r="E79" s="13">
        <f>IF('Ertragsvorschau'!$M$79="","",'Ertragsvorschau'!$M$79)</f>
        <v/>
      </c>
    </row>
    <row r="80">
      <c r="A80" s="27">
        <f>IF('Ertragsvorschau'!$A$80="","",'Ertragsvorschau'!$A$80)</f>
        <v/>
      </c>
      <c r="B80" s="16">
        <f>IF('Ertragsvorschau'!$G$80="","",'Ertragsvorschau'!$G$80)</f>
        <v/>
      </c>
      <c r="C80" s="16">
        <f>IF('Ertragsvorschau'!$K$80="","",'Ertragsvorschau'!$K$80)</f>
        <v/>
      </c>
      <c r="D80" s="16">
        <f>IF('Ertragsvorschau'!$L$80="","",'Ertragsvorschau'!$L$80)</f>
        <v/>
      </c>
      <c r="E80" s="17">
        <f>IF('Ertragsvorschau'!$M$80="","",'Ertragsvorschau'!$M$80)</f>
        <v/>
      </c>
    </row>
    <row r="81">
      <c r="A81" s="26">
        <f>IF('Ertragsvorschau'!$A$81="","",'Ertragsvorschau'!$A$81)</f>
        <v/>
      </c>
      <c r="B81" s="12">
        <f>IF('Ertragsvorschau'!$G$81="","",'Ertragsvorschau'!$G$81)</f>
        <v/>
      </c>
      <c r="C81" s="12">
        <f>IF('Ertragsvorschau'!$K$81="","",'Ertragsvorschau'!$K$81)</f>
        <v/>
      </c>
      <c r="D81" s="12">
        <f>IF('Ertragsvorschau'!$L$81="","",'Ertragsvorschau'!$L$81)</f>
        <v/>
      </c>
      <c r="E81" s="13">
        <f>IF('Ertragsvorschau'!$M$81="","",'Ertragsvorschau'!$M$81)</f>
        <v/>
      </c>
    </row>
    <row r="82">
      <c r="A82" s="27">
        <f>IF('Ertragsvorschau'!$A$82="","",'Ertragsvorschau'!$A$82)</f>
        <v/>
      </c>
      <c r="B82" s="16">
        <f>IF('Ertragsvorschau'!$G$82="","",'Ertragsvorschau'!$G$82)</f>
        <v/>
      </c>
      <c r="C82" s="16">
        <f>IF('Ertragsvorschau'!$K$82="","",'Ertragsvorschau'!$K$82)</f>
        <v/>
      </c>
      <c r="D82" s="16">
        <f>IF('Ertragsvorschau'!$L$82="","",'Ertragsvorschau'!$L$82)</f>
        <v/>
      </c>
      <c r="E82" s="17">
        <f>IF('Ertragsvorschau'!$M$82="","",'Ertragsvorschau'!$M$82)</f>
        <v/>
      </c>
    </row>
    <row r="83">
      <c r="A83" s="26">
        <f>IF('Ertragsvorschau'!$A$83="","",'Ertragsvorschau'!$A$83)</f>
        <v/>
      </c>
      <c r="B83" s="12">
        <f>IF('Ertragsvorschau'!$G$83="","",'Ertragsvorschau'!$G$83)</f>
        <v/>
      </c>
      <c r="C83" s="12">
        <f>IF('Ertragsvorschau'!$K$83="","",'Ertragsvorschau'!$K$83)</f>
        <v/>
      </c>
      <c r="D83" s="12">
        <f>IF('Ertragsvorschau'!$L$83="","",'Ertragsvorschau'!$L$83)</f>
        <v/>
      </c>
      <c r="E83" s="13">
        <f>IF('Ertragsvorschau'!$M$83="","",'Ertragsvorschau'!$M$83)</f>
        <v/>
      </c>
    </row>
    <row r="84">
      <c r="A84" s="27">
        <f>IF('Ertragsvorschau'!$A$84="","",'Ertragsvorschau'!$A$84)</f>
        <v/>
      </c>
      <c r="B84" s="16">
        <f>IF('Ertragsvorschau'!$G$84="","",'Ertragsvorschau'!$G$84)</f>
        <v/>
      </c>
      <c r="C84" s="16">
        <f>IF('Ertragsvorschau'!$K$84="","",'Ertragsvorschau'!$K$84)</f>
        <v/>
      </c>
      <c r="D84" s="16">
        <f>IF('Ertragsvorschau'!$L$84="","",'Ertragsvorschau'!$L$84)</f>
        <v/>
      </c>
      <c r="E84" s="17">
        <f>IF('Ertragsvorschau'!$M$84="","",'Ertragsvorschau'!$M$84)</f>
        <v/>
      </c>
    </row>
    <row r="85">
      <c r="A85" s="26">
        <f>IF('Ertragsvorschau'!$A$85="","",'Ertragsvorschau'!$A$85)</f>
        <v/>
      </c>
      <c r="B85" s="12">
        <f>IF('Ertragsvorschau'!$G$85="","",'Ertragsvorschau'!$G$85)</f>
        <v/>
      </c>
      <c r="C85" s="12">
        <f>IF('Ertragsvorschau'!$K$85="","",'Ertragsvorschau'!$K$85)</f>
        <v/>
      </c>
      <c r="D85" s="12">
        <f>IF('Ertragsvorschau'!$L$85="","",'Ertragsvorschau'!$L$85)</f>
        <v/>
      </c>
      <c r="E85" s="13">
        <f>IF('Ertragsvorschau'!$M$85="","",'Ertragsvorschau'!$M$85)</f>
        <v/>
      </c>
    </row>
    <row r="86">
      <c r="A86" s="27">
        <f>IF('Ertragsvorschau'!$A$86="","",'Ertragsvorschau'!$A$86)</f>
        <v/>
      </c>
      <c r="B86" s="16">
        <f>IF('Ertragsvorschau'!$G$86="","",'Ertragsvorschau'!$G$86)</f>
        <v/>
      </c>
      <c r="C86" s="16">
        <f>IF('Ertragsvorschau'!$K$86="","",'Ertragsvorschau'!$K$86)</f>
        <v/>
      </c>
      <c r="D86" s="16">
        <f>IF('Ertragsvorschau'!$L$86="","",'Ertragsvorschau'!$L$86)</f>
        <v/>
      </c>
      <c r="E86" s="17">
        <f>IF('Ertragsvorschau'!$M$86="","",'Ertragsvorschau'!$M$86)</f>
        <v/>
      </c>
    </row>
    <row r="87">
      <c r="A87" s="26">
        <f>IF('Ertragsvorschau'!$A$87="","",'Ertragsvorschau'!$A$87)</f>
        <v/>
      </c>
      <c r="B87" s="12">
        <f>IF('Ertragsvorschau'!$G$87="","",'Ertragsvorschau'!$G$87)</f>
        <v/>
      </c>
      <c r="C87" s="12">
        <f>IF('Ertragsvorschau'!$K$87="","",'Ertragsvorschau'!$K$87)</f>
        <v/>
      </c>
      <c r="D87" s="12">
        <f>IF('Ertragsvorschau'!$L$87="","",'Ertragsvorschau'!$L$87)</f>
        <v/>
      </c>
      <c r="E87" s="13">
        <f>IF('Ertragsvorschau'!$M$87="","",'Ertragsvorschau'!$M$87)</f>
        <v/>
      </c>
    </row>
    <row r="88">
      <c r="A88" s="27">
        <f>IF('Ertragsvorschau'!$A$88="","",'Ertragsvorschau'!$A$88)</f>
        <v/>
      </c>
      <c r="B88" s="16">
        <f>IF('Ertragsvorschau'!$G$88="","",'Ertragsvorschau'!$G$88)</f>
        <v/>
      </c>
      <c r="C88" s="16">
        <f>IF('Ertragsvorschau'!$K$88="","",'Ertragsvorschau'!$K$88)</f>
        <v/>
      </c>
      <c r="D88" s="16">
        <f>IF('Ertragsvorschau'!$L$88="","",'Ertragsvorschau'!$L$88)</f>
        <v/>
      </c>
      <c r="E88" s="17">
        <f>IF('Ertragsvorschau'!$M$88="","",'Ertragsvorschau'!$M$88)</f>
        <v/>
      </c>
    </row>
    <row r="89">
      <c r="A89" s="26">
        <f>IF('Ertragsvorschau'!$A$89="","",'Ertragsvorschau'!$A$89)</f>
        <v/>
      </c>
      <c r="B89" s="12">
        <f>IF('Ertragsvorschau'!$G$89="","",'Ertragsvorschau'!$G$89)</f>
        <v/>
      </c>
      <c r="C89" s="12">
        <f>IF('Ertragsvorschau'!$K$89="","",'Ertragsvorschau'!$K$89)</f>
        <v/>
      </c>
      <c r="D89" s="12">
        <f>IF('Ertragsvorschau'!$L$89="","",'Ertragsvorschau'!$L$89)</f>
        <v/>
      </c>
      <c r="E89" s="13">
        <f>IF('Ertragsvorschau'!$M$89="","",'Ertragsvorschau'!$M$89)</f>
        <v/>
      </c>
    </row>
    <row r="90">
      <c r="A90" s="27">
        <f>IF('Ertragsvorschau'!$A$90="","",'Ertragsvorschau'!$A$90)</f>
        <v/>
      </c>
      <c r="B90" s="16">
        <f>IF('Ertragsvorschau'!$G$90="","",'Ertragsvorschau'!$G$90)</f>
        <v/>
      </c>
      <c r="C90" s="16">
        <f>IF('Ertragsvorschau'!$K$90="","",'Ertragsvorschau'!$K$90)</f>
        <v/>
      </c>
      <c r="D90" s="16">
        <f>IF('Ertragsvorschau'!$L$90="","",'Ertragsvorschau'!$L$90)</f>
        <v/>
      </c>
      <c r="E90" s="17">
        <f>IF('Ertragsvorschau'!$M$90="","",'Ertragsvorschau'!$M$90)</f>
        <v/>
      </c>
    </row>
    <row r="91">
      <c r="A91" s="26">
        <f>IF('Ertragsvorschau'!$A$91="","",'Ertragsvorschau'!$A$91)</f>
        <v/>
      </c>
      <c r="B91" s="12">
        <f>IF('Ertragsvorschau'!$G$91="","",'Ertragsvorschau'!$G$91)</f>
        <v/>
      </c>
      <c r="C91" s="12">
        <f>IF('Ertragsvorschau'!$K$91="","",'Ertragsvorschau'!$K$91)</f>
        <v/>
      </c>
      <c r="D91" s="12">
        <f>IF('Ertragsvorschau'!$L$91="","",'Ertragsvorschau'!$L$91)</f>
        <v/>
      </c>
      <c r="E91" s="13">
        <f>IF('Ertragsvorschau'!$M$91="","",'Ertragsvorschau'!$M$91)</f>
        <v/>
      </c>
    </row>
    <row r="92">
      <c r="A92" s="27">
        <f>IF('Ertragsvorschau'!$A$92="","",'Ertragsvorschau'!$A$92)</f>
        <v/>
      </c>
      <c r="B92" s="16">
        <f>IF('Ertragsvorschau'!$G$92="","",'Ertragsvorschau'!$G$92)</f>
        <v/>
      </c>
      <c r="C92" s="16">
        <f>IF('Ertragsvorschau'!$K$92="","",'Ertragsvorschau'!$K$92)</f>
        <v/>
      </c>
      <c r="D92" s="16">
        <f>IF('Ertragsvorschau'!$L$92="","",'Ertragsvorschau'!$L$92)</f>
        <v/>
      </c>
      <c r="E92" s="17">
        <f>IF('Ertragsvorschau'!$M$92="","",'Ertragsvorschau'!$M$92)</f>
        <v/>
      </c>
    </row>
    <row r="93">
      <c r="A93" s="26">
        <f>IF('Ertragsvorschau'!$A$93="","",'Ertragsvorschau'!$A$93)</f>
        <v/>
      </c>
      <c r="B93" s="12">
        <f>IF('Ertragsvorschau'!$G$93="","",'Ertragsvorschau'!$G$93)</f>
        <v/>
      </c>
      <c r="C93" s="12">
        <f>IF('Ertragsvorschau'!$K$93="","",'Ertragsvorschau'!$K$93)</f>
        <v/>
      </c>
      <c r="D93" s="12">
        <f>IF('Ertragsvorschau'!$L$93="","",'Ertragsvorschau'!$L$93)</f>
        <v/>
      </c>
      <c r="E93" s="13">
        <f>IF('Ertragsvorschau'!$M$93="","",'Ertragsvorschau'!$M$93)</f>
        <v/>
      </c>
    </row>
    <row r="94">
      <c r="A94" s="27">
        <f>IF('Ertragsvorschau'!$A$94="","",'Ertragsvorschau'!$A$94)</f>
        <v/>
      </c>
      <c r="B94" s="16">
        <f>IF('Ertragsvorschau'!$G$94="","",'Ertragsvorschau'!$G$94)</f>
        <v/>
      </c>
      <c r="C94" s="16">
        <f>IF('Ertragsvorschau'!$K$94="","",'Ertragsvorschau'!$K$94)</f>
        <v/>
      </c>
      <c r="D94" s="16">
        <f>IF('Ertragsvorschau'!$L$94="","",'Ertragsvorschau'!$L$94)</f>
        <v/>
      </c>
      <c r="E94" s="17">
        <f>IF('Ertragsvorschau'!$M$94="","",'Ertragsvorschau'!$M$94)</f>
        <v/>
      </c>
    </row>
    <row r="95">
      <c r="A95" s="26">
        <f>IF('Ertragsvorschau'!$A$95="","",'Ertragsvorschau'!$A$95)</f>
        <v/>
      </c>
      <c r="B95" s="12">
        <f>IF('Ertragsvorschau'!$G$95="","",'Ertragsvorschau'!$G$95)</f>
        <v/>
      </c>
      <c r="C95" s="12">
        <f>IF('Ertragsvorschau'!$K$95="","",'Ertragsvorschau'!$K$95)</f>
        <v/>
      </c>
      <c r="D95" s="12">
        <f>IF('Ertragsvorschau'!$L$95="","",'Ertragsvorschau'!$L$95)</f>
        <v/>
      </c>
      <c r="E95" s="13">
        <f>IF('Ertragsvorschau'!$M$95="","",'Ertragsvorschau'!$M$95)</f>
        <v/>
      </c>
    </row>
    <row r="96">
      <c r="A96" s="27">
        <f>IF('Ertragsvorschau'!$A$96="","",'Ertragsvorschau'!$A$96)</f>
        <v/>
      </c>
      <c r="B96" s="16">
        <f>IF('Ertragsvorschau'!$G$96="","",'Ertragsvorschau'!$G$96)</f>
        <v/>
      </c>
      <c r="C96" s="16">
        <f>IF('Ertragsvorschau'!$K$96="","",'Ertragsvorschau'!$K$96)</f>
        <v/>
      </c>
      <c r="D96" s="16">
        <f>IF('Ertragsvorschau'!$L$96="","",'Ertragsvorschau'!$L$96)</f>
        <v/>
      </c>
      <c r="E96" s="17">
        <f>IF('Ertragsvorschau'!$M$96="","",'Ertragsvorschau'!$M$96)</f>
        <v/>
      </c>
    </row>
    <row r="97">
      <c r="A97" s="26">
        <f>IF('Ertragsvorschau'!$A$97="","",'Ertragsvorschau'!$A$97)</f>
        <v/>
      </c>
      <c r="B97" s="12">
        <f>IF('Ertragsvorschau'!$G$97="","",'Ertragsvorschau'!$G$97)</f>
        <v/>
      </c>
      <c r="C97" s="12">
        <f>IF('Ertragsvorschau'!$K$97="","",'Ertragsvorschau'!$K$97)</f>
        <v/>
      </c>
      <c r="D97" s="12">
        <f>IF('Ertragsvorschau'!$L$97="","",'Ertragsvorschau'!$L$97)</f>
        <v/>
      </c>
      <c r="E97" s="13">
        <f>IF('Ertragsvorschau'!$M$97="","",'Ertragsvorschau'!$M$97)</f>
        <v/>
      </c>
    </row>
    <row r="98">
      <c r="A98" s="27">
        <f>IF('Ertragsvorschau'!$A$98="","",'Ertragsvorschau'!$A$98)</f>
        <v/>
      </c>
      <c r="B98" s="16">
        <f>IF('Ertragsvorschau'!$G$98="","",'Ertragsvorschau'!$G$98)</f>
        <v/>
      </c>
      <c r="C98" s="16">
        <f>IF('Ertragsvorschau'!$K$98="","",'Ertragsvorschau'!$K$98)</f>
        <v/>
      </c>
      <c r="D98" s="16">
        <f>IF('Ertragsvorschau'!$L$98="","",'Ertragsvorschau'!$L$98)</f>
        <v/>
      </c>
      <c r="E98" s="17">
        <f>IF('Ertragsvorschau'!$M$98="","",'Ertragsvorschau'!$M$98)</f>
        <v/>
      </c>
    </row>
    <row r="99">
      <c r="A99" s="26">
        <f>IF('Ertragsvorschau'!$A$99="","",'Ertragsvorschau'!$A$99)</f>
        <v/>
      </c>
      <c r="B99" s="12">
        <f>IF('Ertragsvorschau'!$G$99="","",'Ertragsvorschau'!$G$99)</f>
        <v/>
      </c>
      <c r="C99" s="12">
        <f>IF('Ertragsvorschau'!$K$99="","",'Ertragsvorschau'!$K$99)</f>
        <v/>
      </c>
      <c r="D99" s="12">
        <f>IF('Ertragsvorschau'!$L$99="","",'Ertragsvorschau'!$L$99)</f>
        <v/>
      </c>
      <c r="E99" s="13">
        <f>IF('Ertragsvorschau'!$M$99="","",'Ertragsvorschau'!$M$99)</f>
        <v/>
      </c>
    </row>
    <row r="100">
      <c r="A100" s="27">
        <f>IF('Ertragsvorschau'!$A$100="","",'Ertragsvorschau'!$A$100)</f>
        <v/>
      </c>
      <c r="B100" s="16">
        <f>IF('Ertragsvorschau'!$G$100="","",'Ertragsvorschau'!$G$100)</f>
        <v/>
      </c>
      <c r="C100" s="16">
        <f>IF('Ertragsvorschau'!$K$100="","",'Ertragsvorschau'!$K$100)</f>
        <v/>
      </c>
      <c r="D100" s="16">
        <f>IF('Ertragsvorschau'!$L$100="","",'Ertragsvorschau'!$L$100)</f>
        <v/>
      </c>
      <c r="E100" s="17">
        <f>IF('Ertragsvorschau'!$M$100="","",'Ertragsvorschau'!$M$100)</f>
        <v/>
      </c>
    </row>
    <row r="101">
      <c r="A101" s="26">
        <f>IF('Ertragsvorschau'!$A$101="","",'Ertragsvorschau'!$A$101)</f>
        <v/>
      </c>
      <c r="B101" s="12">
        <f>IF('Ertragsvorschau'!$G$101="","",'Ertragsvorschau'!$G$101)</f>
        <v/>
      </c>
      <c r="C101" s="12">
        <f>IF('Ertragsvorschau'!$K$101="","",'Ertragsvorschau'!$K$101)</f>
        <v/>
      </c>
      <c r="D101" s="12">
        <f>IF('Ertragsvorschau'!$L$101="","",'Ertragsvorschau'!$L$101)</f>
        <v/>
      </c>
      <c r="E101" s="13">
        <f>IF('Ertragsvorschau'!$M$101="","",'Ertragsvorschau'!$M$101)</f>
        <v/>
      </c>
    </row>
    <row r="102">
      <c r="A102" s="27">
        <f>IF('Ertragsvorschau'!$A$102="","",'Ertragsvorschau'!$A$102)</f>
        <v/>
      </c>
      <c r="B102" s="16">
        <f>IF('Ertragsvorschau'!$G$102="","",'Ertragsvorschau'!$G$102)</f>
        <v/>
      </c>
      <c r="C102" s="16">
        <f>IF('Ertragsvorschau'!$K$102="","",'Ertragsvorschau'!$K$102)</f>
        <v/>
      </c>
      <c r="D102" s="16">
        <f>IF('Ertragsvorschau'!$L$102="","",'Ertragsvorschau'!$L$102)</f>
        <v/>
      </c>
      <c r="E102" s="17">
        <f>IF('Ertragsvorschau'!$M$102="","",'Ertragsvorschau'!$M$102)</f>
        <v/>
      </c>
    </row>
    <row r="103">
      <c r="A103" s="26">
        <f>IF('Ertragsvorschau'!$A$103="","",'Ertragsvorschau'!$A$103)</f>
        <v/>
      </c>
      <c r="B103" s="12">
        <f>IF('Ertragsvorschau'!$G$103="","",'Ertragsvorschau'!$G$103)</f>
        <v/>
      </c>
      <c r="C103" s="12">
        <f>IF('Ertragsvorschau'!$K$103="","",'Ertragsvorschau'!$K$103)</f>
        <v/>
      </c>
      <c r="D103" s="12">
        <f>IF('Ertragsvorschau'!$L$103="","",'Ertragsvorschau'!$L$103)</f>
        <v/>
      </c>
      <c r="E103" s="13">
        <f>IF('Ertragsvorschau'!$M$103="","",'Ertragsvorschau'!$M$103)</f>
        <v/>
      </c>
    </row>
    <row r="104">
      <c r="A104" s="27">
        <f>IF('Ertragsvorschau'!$A$104="","",'Ertragsvorschau'!$A$104)</f>
        <v/>
      </c>
      <c r="B104" s="16">
        <f>IF('Ertragsvorschau'!$G$104="","",'Ertragsvorschau'!$G$104)</f>
        <v/>
      </c>
      <c r="C104" s="16">
        <f>IF('Ertragsvorschau'!$K$104="","",'Ertragsvorschau'!$K$104)</f>
        <v/>
      </c>
      <c r="D104" s="16">
        <f>IF('Ertragsvorschau'!$L$104="","",'Ertragsvorschau'!$L$104)</f>
        <v/>
      </c>
      <c r="E104" s="17">
        <f>IF('Ertragsvorschau'!$M$104="","",'Ertragsvorschau'!$M$104)</f>
        <v/>
      </c>
    </row>
    <row r="105">
      <c r="A105" s="26">
        <f>IF('Ertragsvorschau'!$A$105="","",'Ertragsvorschau'!$A$105)</f>
        <v/>
      </c>
      <c r="B105" s="12">
        <f>IF('Ertragsvorschau'!$G$105="","",'Ertragsvorschau'!$G$105)</f>
        <v/>
      </c>
      <c r="C105" s="12">
        <f>IF('Ertragsvorschau'!$K$105="","",'Ertragsvorschau'!$K$105)</f>
        <v/>
      </c>
      <c r="D105" s="12">
        <f>IF('Ertragsvorschau'!$L$105="","",'Ertragsvorschau'!$L$105)</f>
        <v/>
      </c>
      <c r="E105" s="13">
        <f>IF('Ertragsvorschau'!$M$105="","",'Ertragsvorschau'!$M$105)</f>
        <v/>
      </c>
    </row>
    <row r="106">
      <c r="A106" s="27">
        <f>IF('Ertragsvorschau'!$A$106="","",'Ertragsvorschau'!$A$106)</f>
        <v/>
      </c>
      <c r="B106" s="16">
        <f>IF('Ertragsvorschau'!$G$106="","",'Ertragsvorschau'!$G$106)</f>
        <v/>
      </c>
      <c r="C106" s="16">
        <f>IF('Ertragsvorschau'!$K$106="","",'Ertragsvorschau'!$K$106)</f>
        <v/>
      </c>
      <c r="D106" s="16">
        <f>IF('Ertragsvorschau'!$L$106="","",'Ertragsvorschau'!$L$106)</f>
        <v/>
      </c>
      <c r="E106" s="17">
        <f>IF('Ertragsvorschau'!$M$106="","",'Ertragsvorschau'!$M$106)</f>
        <v/>
      </c>
    </row>
    <row r="107">
      <c r="A107" s="26">
        <f>IF('Ertragsvorschau'!$A$107="","",'Ertragsvorschau'!$A$107)</f>
        <v/>
      </c>
      <c r="B107" s="12">
        <f>IF('Ertragsvorschau'!$G$107="","",'Ertragsvorschau'!$G$107)</f>
        <v/>
      </c>
      <c r="C107" s="12">
        <f>IF('Ertragsvorschau'!$K$107="","",'Ertragsvorschau'!$K$107)</f>
        <v/>
      </c>
      <c r="D107" s="12">
        <f>IF('Ertragsvorschau'!$L$107="","",'Ertragsvorschau'!$L$107)</f>
        <v/>
      </c>
      <c r="E107" s="13">
        <f>IF('Ertragsvorschau'!$M$107="","",'Ertragsvorschau'!$M$107)</f>
        <v/>
      </c>
    </row>
    <row r="108">
      <c r="A108" s="27">
        <f>IF('Ertragsvorschau'!$A$108="","",'Ertragsvorschau'!$A$108)</f>
        <v/>
      </c>
      <c r="B108" s="16">
        <f>IF('Ertragsvorschau'!$G$108="","",'Ertragsvorschau'!$G$108)</f>
        <v/>
      </c>
      <c r="C108" s="16">
        <f>IF('Ertragsvorschau'!$K$108="","",'Ertragsvorschau'!$K$108)</f>
        <v/>
      </c>
      <c r="D108" s="16">
        <f>IF('Ertragsvorschau'!$L$108="","",'Ertragsvorschau'!$L$108)</f>
        <v/>
      </c>
      <c r="E108" s="17">
        <f>IF('Ertragsvorschau'!$M$108="","",'Ertragsvorschau'!$M$108)</f>
        <v/>
      </c>
    </row>
  </sheetData>
  <autoFilter ref="A8:E108"/>
  <mergeCells count="1">
    <mergeCell ref="A1:K1"/>
  </mergeCells>
  <conditionalFormatting sqref="E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9:D108">
    <cfRule type="cellIs" priority="3" operator="greaterThan" dxfId="0">
      <formula>0</formula>
    </cfRule>
    <cfRule type="cellIs" priority="4" operator="less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72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20" customWidth="1" min="8" max="8"/>
    <col width="16" customWidth="1" min="9" max="9"/>
  </cols>
  <sheetData>
    <row r="1" ht="28" customHeight="1">
      <c r="A1" s="1" t="inlineStr">
        <is>
          <t>Anleitung zur Ertragsvorschau</t>
        </is>
      </c>
    </row>
    <row r="2">
      <c r="H2" s="20" t="inlineStr">
        <is>
          <t>Szenario</t>
        </is>
      </c>
      <c r="I2" s="20" t="inlineStr">
        <is>
          <t>Kostenfaktor</t>
        </is>
      </c>
    </row>
    <row r="3" ht="34" customHeight="1">
      <c r="A3" s="19" t="inlineStr">
        <is>
          <t>1. Ertragsvorschau</t>
        </is>
      </c>
      <c r="B3" s="28" t="inlineStr">
        <is>
          <t>Erfassen Sie monatlich Projekte, Erlöse, Kosten und Vorsteuer. Die hellgelb markierten Zellen sind Eingabezellen.</t>
        </is>
      </c>
      <c r="H3" s="3" t="inlineStr">
        <is>
          <t>Vorsichtig</t>
        </is>
      </c>
      <c r="I3" s="29" t="n">
        <v>1.1</v>
      </c>
    </row>
    <row r="4">
      <c r="H4" s="3" t="inlineStr">
        <is>
          <t>Basis</t>
        </is>
      </c>
      <c r="I4" s="29" t="n">
        <v>1</v>
      </c>
    </row>
    <row r="5" ht="34" customHeight="1">
      <c r="A5" s="19" t="inlineStr">
        <is>
          <t>2. Szenario</t>
        </is>
      </c>
      <c r="B5" s="28" t="inlineStr">
        <is>
          <t>Wählen Sie im Blatt Ertragsvorschau in Zelle B3 eine Variante. Der Kostenfaktor wird automatisch aus der Tabelle rechts ermittelt.</t>
        </is>
      </c>
      <c r="H5" s="3" t="inlineStr">
        <is>
          <t>Optimistisch</t>
        </is>
      </c>
      <c r="I5" s="29" t="n">
        <v>0.95</v>
      </c>
    </row>
    <row r="7" ht="34" customHeight="1">
      <c r="A7" s="19" t="inlineStr">
        <is>
          <t>3. Übersicht</t>
        </is>
      </c>
      <c r="B7" s="28" t="inlineStr">
        <is>
          <t>Das Dashboard fasst Umsatz, Aufwand, Ergebnis, Umsatzrentabilität, Gewinnmonate und die voraussichtliche USt-Zahllast zusammen.</t>
        </is>
      </c>
      <c r="H7" s="19" t="inlineStr">
        <is>
          <t>Hinweis</t>
        </is>
      </c>
    </row>
    <row r="8">
      <c r="H8" s="28" t="inlineStr">
        <is>
          <t>Die Faktoren sind frei editierbare Planannahmen.</t>
        </is>
      </c>
    </row>
    <row r="9" ht="34" customHeight="1">
      <c r="A9" s="19" t="inlineStr">
        <is>
          <t>4. Formeln</t>
        </is>
      </c>
      <c r="B9" s="28" t="inlineStr">
        <is>
          <t>Gesamtleistung, Gesamtaufwand, Betriebsergebnis, Umsatzrentabilität, USt und Szenariowerte werden automatisch berechnet.</t>
        </is>
      </c>
    </row>
    <row r="11" ht="34" customHeight="1">
      <c r="A11" s="19" t="inlineStr">
        <is>
          <t>5. Planannahmen</t>
        </is>
      </c>
      <c r="B11" s="28" t="inlineStr">
        <is>
          <t>Der USt-Satz und der Planungszeitraum sind editierbare Annahmen. Ergänzen Sie bei Bedarf weitere Monate in den vorbereiteten Zeilen.</t>
        </is>
      </c>
    </row>
    <row r="13" ht="34" customHeight="1">
      <c r="A13" s="19" t="inlineStr">
        <is>
          <t>6. Steuerlicher Hinweis</t>
        </is>
      </c>
      <c r="B13" s="28" t="inlineStr">
        <is>
          <t>Die USt-Berechnung dient ausschließlich der Planung. Prüfen Sie individuelle steuerliche Sachverhalte mit Ihrer Steuerberatung.</t>
        </is>
      </c>
    </row>
    <row r="15" ht="34" customHeight="1">
      <c r="A15" s="19" t="inlineStr">
        <is>
          <t>Spaltenerläuterung</t>
        </is>
      </c>
      <c r="B15" s="28" t="inlineStr">
        <is>
          <t>Erlöse und Kosten werden netto geplant. Vorsteuer ist die voraussichtlich abzugsfähige Vorsteuer des jeweiligen Monats.</t>
        </is>
      </c>
    </row>
    <row r="17" ht="34" customHeight="1">
      <c r="A17" s="19" t="inlineStr">
        <is>
          <t>Szenarioaufwand</t>
        </is>
      </c>
      <c r="B17" s="28" t="inlineStr">
        <is>
          <t>Der Szenarioaufwand entspricht dem Gesamtaufwand multipliziert mit dem gewählten Kostenfaktor. Das Szenarioergebnis basiert auf diesem Aufwand.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2026-09-08T20:11:10Z</dcterms:created>
  <dcterms:modified xmlns:dcterms="http://purl.org/dc/terms/" xmlns:xsi="http://www.w3.org/2001/XMLSchema-instance" xsi:type="dcterms:W3CDTF">2026-09-08T20:11:10Z</dcterms:modified>
</cp:coreProperties>
</file>