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ssenbuch" sheetId="1" state="visible" r:id="rId1"/>
    <sheet xmlns:r="http://schemas.openxmlformats.org/officeDocument/2006/relationships" name="Zusammenfassung" sheetId="2" state="visible" r:id="rId2"/>
    <sheet xmlns:r="http://schemas.openxmlformats.org/officeDocument/2006/relationships" name="Hinweis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.##0,00 &quot;€&quot;"/>
  </numFmts>
  <fonts count="6">
    <font>
      <name val="Calibri"/>
      <family val="2"/>
      <color theme="1"/>
      <sz val="11"/>
      <scheme val="minor"/>
    </font>
    <font>
      <name val="Calibri"/>
      <b val="1"/>
      <color rgb="001E293B"/>
      <sz val="16"/>
    </font>
    <font>
      <name val="Calibri"/>
      <i val="1"/>
      <color rgb="0064748B"/>
      <sz val="10"/>
    </font>
    <font>
      <name val="Calibri"/>
      <b val="1"/>
      <color rgb="00FFFFFF"/>
      <sz val="11"/>
    </font>
    <font>
      <name val="Calibri"/>
      <b val="1"/>
      <color rgb="001E293B"/>
      <sz val="11"/>
    </font>
    <font>
      <i val="1"/>
      <color rgb="0064748B"/>
      <sz val="9"/>
    </font>
  </fonts>
  <fills count="7">
    <fill>
      <patternFill/>
    </fill>
    <fill>
      <patternFill patternType="gray125"/>
    </fill>
    <fill>
      <patternFill patternType="solid">
        <fgColor rgb="001E293B"/>
        <bgColor rgb="001E293B"/>
      </patternFill>
    </fill>
    <fill>
      <patternFill patternType="solid">
        <fgColor rgb="00FFFBEB"/>
        <bgColor rgb="00FFFBEB"/>
      </patternFill>
    </fill>
    <fill>
      <patternFill patternType="solid">
        <fgColor rgb="00F8FAFC"/>
        <bgColor rgb="00F8FAFC"/>
      </patternFill>
    </fill>
    <fill>
      <patternFill patternType="solid">
        <fgColor rgb="00FFFFFF"/>
        <bgColor rgb="00FFFFFF"/>
      </patternFill>
    </fill>
    <fill>
      <patternFill patternType="solid">
        <fgColor rgb="00D4A017"/>
        <bgColor rgb="00D4A01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center" vertical="center"/>
    </xf>
    <xf numFmtId="0" fontId="0" fillId="3" borderId="1" pivotButton="0" quotePrefix="0" xfId="0"/>
    <xf numFmtId="164" fontId="0" fillId="3" borderId="1" pivotButton="0" quotePrefix="0" xfId="0"/>
    <xf numFmtId="0" fontId="0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left" vertical="center"/>
    </xf>
    <xf numFmtId="164" fontId="0" fillId="4" borderId="1" pivotButton="0" quotePrefix="0" xfId="0"/>
    <xf numFmtId="0" fontId="0" fillId="5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left" vertical="center"/>
    </xf>
    <xf numFmtId="164" fontId="0" fillId="5" borderId="1" pivotButton="0" quotePrefix="0" xfId="0"/>
    <xf numFmtId="0" fontId="4" fillId="6" borderId="1" pivotButton="0" quotePrefix="0" xfId="0"/>
    <xf numFmtId="164" fontId="4" fillId="6" borderId="1" applyAlignment="1" pivotButton="0" quotePrefix="0" xfId="0">
      <alignment horizontal="right" vertical="center"/>
    </xf>
    <xf numFmtId="0" fontId="5" fillId="0" borderId="0" pivotButton="0" quotePrefix="0" xfId="0"/>
    <xf numFmtId="0" fontId="5" fillId="0" borderId="0" applyAlignment="1" pivotButton="0" quotePrefix="0" xfId="0">
      <alignment horizontal="center" vertical="center"/>
    </xf>
    <xf numFmtId="0" fontId="1" fillId="0" borderId="0" pivotButton="0" quotePrefix="0" xfId="0"/>
    <xf numFmtId="164" fontId="0" fillId="4" borderId="1" applyAlignment="1" pivotButton="0" quotePrefix="0" xfId="0">
      <alignment horizontal="right" vertical="center"/>
    </xf>
    <xf numFmtId="164" fontId="0" fillId="5" borderId="1" applyAlignment="1" pivotButton="0" quotePrefix="0" xfId="0">
      <alignment horizontal="right" vertical="center"/>
    </xf>
    <xf numFmtId="0" fontId="0" fillId="6" borderId="1" pivotButton="0" quotePrefix="0" xfId="0"/>
    <xf numFmtId="0" fontId="4" fillId="6" borderId="1" applyAlignment="1" pivotButton="0" quotePrefix="0" xfId="0">
      <alignment horizontal="left" vertical="top"/>
    </xf>
    <xf numFmtId="0" fontId="0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7" customWidth="1" min="1" max="1"/>
    <col width="13" customWidth="1" min="2" max="2"/>
    <col width="12" customWidth="1" min="3" max="3"/>
    <col width="34" customWidth="1" min="4" max="4"/>
    <col width="20" customWidth="1" min="5" max="5"/>
    <col width="14" customWidth="1" min="6" max="6"/>
    <col width="14" customWidth="1" min="7" max="7"/>
    <col width="15" customWidth="1" min="8" max="8"/>
  </cols>
  <sheetData>
    <row r="1" ht="26" customHeight="1">
      <c r="A1" s="1" t="inlineStr">
        <is>
          <t>Kassenbericht Verein - Kassenbuch 2026</t>
        </is>
      </c>
    </row>
    <row r="2">
      <c r="A2" s="2" t="inlineStr">
        <is>
          <t>Turnverein Adler Leipzig e.V.</t>
        </is>
      </c>
    </row>
    <row r="3">
      <c r="A3" s="3" t="inlineStr">
        <is>
          <t>Nr.</t>
        </is>
      </c>
      <c r="B3" s="3" t="inlineStr">
        <is>
          <t>Datum</t>
        </is>
      </c>
      <c r="C3" s="3" t="inlineStr">
        <is>
          <t>Beleg-Nr.</t>
        </is>
      </c>
      <c r="D3" s="3" t="inlineStr">
        <is>
          <t>Beschreibung</t>
        </is>
      </c>
      <c r="E3" s="3" t="inlineStr">
        <is>
          <t>Kategorie</t>
        </is>
      </c>
      <c r="F3" s="3" t="inlineStr">
        <is>
          <t>Einnahmen</t>
        </is>
      </c>
      <c r="G3" s="3" t="inlineStr">
        <is>
          <t>Ausgaben</t>
        </is>
      </c>
      <c r="H3" s="3" t="inlineStr">
        <is>
          <t>Saldo</t>
        </is>
      </c>
    </row>
    <row r="4">
      <c r="A4" s="4" t="n">
        <v>0</v>
      </c>
      <c r="B4" s="4" t="inlineStr">
        <is>
          <t>01.01.2026</t>
        </is>
      </c>
      <c r="C4" s="4" t="inlineStr">
        <is>
          <t>-</t>
        </is>
      </c>
      <c r="D4" s="5" t="inlineStr">
        <is>
          <t>Anfangsbestand Kassenbestand</t>
        </is>
      </c>
      <c r="E4" s="4" t="inlineStr">
        <is>
          <t>-</t>
        </is>
      </c>
      <c r="F4" s="6" t="n">
        <v>0</v>
      </c>
      <c r="G4" s="6" t="n">
        <v>0</v>
      </c>
      <c r="H4" s="6" t="n">
        <v>850</v>
      </c>
    </row>
    <row r="5">
      <c r="A5" s="7" t="inlineStr">
        <is>
          <t>01</t>
        </is>
      </c>
      <c r="B5" s="7" t="inlineStr">
        <is>
          <t>05.01.2026</t>
        </is>
      </c>
      <c r="C5" s="7" t="inlineStr">
        <is>
          <t>B-2026-01</t>
        </is>
      </c>
      <c r="D5" s="8" t="inlineStr">
        <is>
          <t>Mitgliedsbeiträge Januar</t>
        </is>
      </c>
      <c r="E5" s="7" t="inlineStr">
        <is>
          <t>Beiträge</t>
        </is>
      </c>
      <c r="F5" s="9" t="n">
        <v>620</v>
      </c>
      <c r="G5" s="9" t="n">
        <v>0</v>
      </c>
      <c r="H5" s="9">
        <f>H4+F5-G5</f>
        <v/>
      </c>
    </row>
    <row r="6">
      <c r="A6" s="10" t="inlineStr">
        <is>
          <t>02</t>
        </is>
      </c>
      <c r="B6" s="10" t="inlineStr">
        <is>
          <t>18.01.2026</t>
        </is>
      </c>
      <c r="C6" s="10" t="inlineStr">
        <is>
          <t>B-2026-02</t>
        </is>
      </c>
      <c r="D6" s="11" t="inlineStr">
        <is>
          <t>Spende Sparkasse Leipzig</t>
        </is>
      </c>
      <c r="E6" s="10" t="inlineStr">
        <is>
          <t>Spenden</t>
        </is>
      </c>
      <c r="F6" s="12" t="n">
        <v>300</v>
      </c>
      <c r="G6" s="12" t="n">
        <v>0</v>
      </c>
      <c r="H6" s="12">
        <f>H5+F6-G6</f>
        <v/>
      </c>
    </row>
    <row r="7">
      <c r="A7" s="7" t="inlineStr">
        <is>
          <t>03</t>
        </is>
      </c>
      <c r="B7" s="7" t="inlineStr">
        <is>
          <t>02.02.2026</t>
        </is>
      </c>
      <c r="C7" s="7" t="inlineStr">
        <is>
          <t>B-2026-03</t>
        </is>
      </c>
      <c r="D7" s="8" t="inlineStr">
        <is>
          <t>Büromaterial Schreibwaren Mueller</t>
        </is>
      </c>
      <c r="E7" s="7" t="inlineStr">
        <is>
          <t>Verwaltung</t>
        </is>
      </c>
      <c r="F7" s="9" t="n">
        <v>0</v>
      </c>
      <c r="G7" s="9" t="n">
        <v>45.9</v>
      </c>
      <c r="H7" s="9">
        <f>H6+F7-G7</f>
        <v/>
      </c>
    </row>
    <row r="8">
      <c r="A8" s="10" t="inlineStr">
        <is>
          <t>04</t>
        </is>
      </c>
      <c r="B8" s="10" t="inlineStr">
        <is>
          <t>14.02.2026</t>
        </is>
      </c>
      <c r="C8" s="10" t="inlineStr">
        <is>
          <t>B-2026-04</t>
        </is>
      </c>
      <c r="D8" s="11" t="inlineStr">
        <is>
          <t>Portokosten Rundschreiben</t>
        </is>
      </c>
      <c r="E8" s="10" t="inlineStr">
        <is>
          <t>Verwaltung</t>
        </is>
      </c>
      <c r="F8" s="12" t="n">
        <v>0</v>
      </c>
      <c r="G8" s="12" t="n">
        <v>22.5</v>
      </c>
      <c r="H8" s="12">
        <f>H7+F8-G8</f>
        <v/>
      </c>
    </row>
    <row r="9">
      <c r="A9" s="7" t="inlineStr">
        <is>
          <t>05</t>
        </is>
      </c>
      <c r="B9" s="7" t="inlineStr">
        <is>
          <t>01.03.2026</t>
        </is>
      </c>
      <c r="C9" s="7" t="inlineStr">
        <is>
          <t>B-2026-05</t>
        </is>
      </c>
      <c r="D9" s="8" t="inlineStr">
        <is>
          <t>Mitgliedsbeiträge Februar</t>
        </is>
      </c>
      <c r="E9" s="7" t="inlineStr">
        <is>
          <t>Beiträge</t>
        </is>
      </c>
      <c r="F9" s="9" t="n">
        <v>610</v>
      </c>
      <c r="G9" s="9" t="n">
        <v>0</v>
      </c>
      <c r="H9" s="9">
        <f>H8+F9-G9</f>
        <v/>
      </c>
    </row>
    <row r="10">
      <c r="A10" s="10" t="inlineStr">
        <is>
          <t>06</t>
        </is>
      </c>
      <c r="B10" s="10" t="inlineStr">
        <is>
          <t>20.03.2026</t>
        </is>
      </c>
      <c r="C10" s="10" t="inlineStr">
        <is>
          <t>B-2026-06</t>
        </is>
      </c>
      <c r="D10" s="11" t="inlineStr">
        <is>
          <t>Getraenke Vereinsfest</t>
        </is>
      </c>
      <c r="E10" s="10" t="inlineStr">
        <is>
          <t>Veranstaltungen</t>
        </is>
      </c>
      <c r="F10" s="12" t="n">
        <v>0</v>
      </c>
      <c r="G10" s="12" t="n">
        <v>185.4</v>
      </c>
      <c r="H10" s="12">
        <f>H9+F10-G10</f>
        <v/>
      </c>
    </row>
    <row r="11">
      <c r="A11" s="7" t="inlineStr">
        <is>
          <t>07</t>
        </is>
      </c>
      <c r="B11" s="7" t="inlineStr">
        <is>
          <t>05.04.2026</t>
        </is>
      </c>
      <c r="C11" s="7" t="inlineStr">
        <is>
          <t>B-2026-07</t>
        </is>
      </c>
      <c r="D11" s="8" t="inlineStr">
        <is>
          <t>Einnahmen Vereinsfest Eintritt</t>
        </is>
      </c>
      <c r="E11" s="7" t="inlineStr">
        <is>
          <t>Veranstaltungen</t>
        </is>
      </c>
      <c r="F11" s="9" t="n">
        <v>480</v>
      </c>
      <c r="G11" s="9" t="n">
        <v>0</v>
      </c>
      <c r="H11" s="9">
        <f>H10+F11-G11</f>
        <v/>
      </c>
    </row>
    <row r="12">
      <c r="A12" s="10" t="inlineStr">
        <is>
          <t>08</t>
        </is>
      </c>
      <c r="B12" s="10" t="inlineStr">
        <is>
          <t>22.04.2026</t>
        </is>
      </c>
      <c r="C12" s="10" t="inlineStr">
        <is>
          <t>B-2026-08</t>
        </is>
      </c>
      <c r="D12" s="11" t="inlineStr">
        <is>
          <t>Neue Sportgeraete</t>
        </is>
      </c>
      <c r="E12" s="10" t="inlineStr">
        <is>
          <t>Ausstattung</t>
        </is>
      </c>
      <c r="F12" s="12" t="n">
        <v>0</v>
      </c>
      <c r="G12" s="12" t="n">
        <v>340</v>
      </c>
      <c r="H12" s="12">
        <f>H11+F12-G12</f>
        <v/>
      </c>
    </row>
    <row r="13">
      <c r="A13" s="7" t="inlineStr">
        <is>
          <t>09</t>
        </is>
      </c>
      <c r="B13" s="7" t="inlineStr">
        <is>
          <t>10.05.2026</t>
        </is>
      </c>
      <c r="C13" s="7" t="inlineStr">
        <is>
          <t>B-2026-09</t>
        </is>
      </c>
      <c r="D13" s="8" t="inlineStr">
        <is>
          <t>Raummiete Vereinsheim Mai</t>
        </is>
      </c>
      <c r="E13" s="7" t="inlineStr">
        <is>
          <t>Miete</t>
        </is>
      </c>
      <c r="F13" s="9" t="n">
        <v>0</v>
      </c>
      <c r="G13" s="9" t="n">
        <v>150</v>
      </c>
      <c r="H13" s="9">
        <f>H12+F13-G13</f>
        <v/>
      </c>
    </row>
    <row r="14">
      <c r="A14" s="13" t="n"/>
      <c r="B14" s="13" t="n"/>
      <c r="C14" s="13" t="n"/>
      <c r="D14" s="13" t="inlineStr">
        <is>
          <t>Summe / Endbestand</t>
        </is>
      </c>
      <c r="E14" s="13" t="n"/>
      <c r="F14" s="14">
        <f>SUM(F5:F13)</f>
        <v/>
      </c>
      <c r="G14" s="14">
        <f>SUM(G5:G13)</f>
        <v/>
      </c>
      <c r="H14" s="14">
        <f>H13</f>
        <v/>
      </c>
    </row>
    <row r="16">
      <c r="D16" s="15" t="inlineStr">
        <is>
          <t>Pruefung: Differenz Einnahmen minus Ausgaben</t>
        </is>
      </c>
      <c r="H16" s="16">
        <f>IF(H14-H4=F14-G14,"OK","Pruefen")</f>
        <v/>
      </c>
    </row>
  </sheetData>
  <mergeCells count="1"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8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6" customWidth="1" min="3" max="3"/>
    <col width="16" customWidth="1" min="4" max="4"/>
  </cols>
  <sheetData>
    <row r="1" ht="26" customHeight="1">
      <c r="A1" s="17" t="inlineStr">
        <is>
          <t>Zusammenfassung Kassenbericht 2026</t>
        </is>
      </c>
    </row>
    <row r="3">
      <c r="A3" s="3" t="inlineStr">
        <is>
          <t>Kennzahl</t>
        </is>
      </c>
      <c r="B3" s="3" t="inlineStr">
        <is>
          <t>Betrag</t>
        </is>
      </c>
    </row>
    <row r="4">
      <c r="A4" s="8" t="inlineStr">
        <is>
          <t>Anfangsbestand</t>
        </is>
      </c>
      <c r="B4" s="18">
        <f>'Kassenbuch'!H4</f>
        <v/>
      </c>
    </row>
    <row r="5">
      <c r="A5" s="11" t="inlineStr">
        <is>
          <t>Gesamteinnahmen</t>
        </is>
      </c>
      <c r="B5" s="19">
        <f>'Kassenbuch'!F14</f>
        <v/>
      </c>
    </row>
    <row r="6">
      <c r="A6" s="8" t="inlineStr">
        <is>
          <t>Gesamtausgaben</t>
        </is>
      </c>
      <c r="B6" s="18">
        <f>'Kassenbuch'!G14</f>
        <v/>
      </c>
    </row>
    <row r="7">
      <c r="A7" s="11" t="inlineStr">
        <is>
          <t>Endbestand (Kassenstand)</t>
        </is>
      </c>
      <c r="B7" s="19">
        <f>'Kassenbuch'!H14</f>
        <v/>
      </c>
    </row>
    <row r="8">
      <c r="A8" s="8" t="inlineStr">
        <is>
          <t>Veraenderung gegenueber Anfangsbestand</t>
        </is>
      </c>
      <c r="B8" s="18">
        <f>'Kassenbuch'!H14-'Kassenbuch'!H4</f>
        <v/>
      </c>
    </row>
    <row r="10">
      <c r="A10" s="13" t="inlineStr">
        <is>
          <t>Auswertung nach Kategorie</t>
        </is>
      </c>
      <c r="B10" s="20" t="n"/>
      <c r="C10" s="20" t="n"/>
      <c r="D10" s="20" t="n"/>
    </row>
    <row r="11">
      <c r="A11" s="3" t="inlineStr">
        <is>
          <t>Kategorie</t>
        </is>
      </c>
      <c r="B11" s="3" t="inlineStr">
        <is>
          <t>Einnahmen</t>
        </is>
      </c>
      <c r="C11" s="3" t="inlineStr">
        <is>
          <t>Ausgaben</t>
        </is>
      </c>
      <c r="D11" s="3" t="inlineStr">
        <is>
          <t>Saldo</t>
        </is>
      </c>
    </row>
    <row r="12">
      <c r="A12" s="8" t="inlineStr">
        <is>
          <t>Beitraege</t>
        </is>
      </c>
      <c r="B12" s="18">
        <f>SUMIF('Kassenbuch'!$E$5:$E$13,A12,'Kassenbuch'!$F$5:$F$13)</f>
        <v/>
      </c>
      <c r="C12" s="18">
        <f>SUMIF('Kassenbuch'!$E$5:$E$13,A12,'Kassenbuch'!$G$5:$G$13)</f>
        <v/>
      </c>
      <c r="D12" s="18">
        <f>B12-C12</f>
        <v/>
      </c>
    </row>
    <row r="13">
      <c r="A13" s="11" t="inlineStr">
        <is>
          <t>Spenden</t>
        </is>
      </c>
      <c r="B13" s="19">
        <f>SUMIF('Kassenbuch'!$E$5:$E$13,A13,'Kassenbuch'!$F$5:$F$13)</f>
        <v/>
      </c>
      <c r="C13" s="19">
        <f>SUMIF('Kassenbuch'!$E$5:$E$13,A13,'Kassenbuch'!$G$5:$G$13)</f>
        <v/>
      </c>
      <c r="D13" s="19">
        <f>B13-C13</f>
        <v/>
      </c>
    </row>
    <row r="14">
      <c r="A14" s="8" t="inlineStr">
        <is>
          <t>Verwaltung</t>
        </is>
      </c>
      <c r="B14" s="18">
        <f>SUMIF('Kassenbuch'!$E$5:$E$13,A14,'Kassenbuch'!$F$5:$F$13)</f>
        <v/>
      </c>
      <c r="C14" s="18">
        <f>SUMIF('Kassenbuch'!$E$5:$E$13,A14,'Kassenbuch'!$G$5:$G$13)</f>
        <v/>
      </c>
      <c r="D14" s="18">
        <f>B14-C14</f>
        <v/>
      </c>
    </row>
    <row r="15">
      <c r="A15" s="11" t="inlineStr">
        <is>
          <t>Veranstaltungen</t>
        </is>
      </c>
      <c r="B15" s="19">
        <f>SUMIF('Kassenbuch'!$E$5:$E$13,A15,'Kassenbuch'!$F$5:$F$13)</f>
        <v/>
      </c>
      <c r="C15" s="19">
        <f>SUMIF('Kassenbuch'!$E$5:$E$13,A15,'Kassenbuch'!$G$5:$G$13)</f>
        <v/>
      </c>
      <c r="D15" s="19">
        <f>B15-C15</f>
        <v/>
      </c>
    </row>
    <row r="16">
      <c r="A16" s="8" t="inlineStr">
        <is>
          <t>Ausstattung</t>
        </is>
      </c>
      <c r="B16" s="18">
        <f>SUMIF('Kassenbuch'!$E$5:$E$13,A16,'Kassenbuch'!$F$5:$F$13)</f>
        <v/>
      </c>
      <c r="C16" s="18">
        <f>SUMIF('Kassenbuch'!$E$5:$E$13,A16,'Kassenbuch'!$G$5:$G$13)</f>
        <v/>
      </c>
      <c r="D16" s="18">
        <f>B16-C16</f>
        <v/>
      </c>
    </row>
    <row r="17">
      <c r="A17" s="11" t="inlineStr">
        <is>
          <t>Miete</t>
        </is>
      </c>
      <c r="B17" s="19">
        <f>SUMIF('Kassenbuch'!$E$5:$E$13,A17,'Kassenbuch'!$F$5:$F$13)</f>
        <v/>
      </c>
      <c r="C17" s="19">
        <f>SUMIF('Kassenbuch'!$E$5:$E$13,A17,'Kassenbuch'!$G$5:$G$13)</f>
        <v/>
      </c>
      <c r="D17" s="19">
        <f>B17-C17</f>
        <v/>
      </c>
    </row>
    <row r="18">
      <c r="A18" s="13" t="inlineStr">
        <is>
          <t>Gesamt</t>
        </is>
      </c>
      <c r="B18" s="14">
        <f>SUM(B12:B17)</f>
        <v/>
      </c>
      <c r="C18" s="14">
        <f>SUM(C12:C17)</f>
        <v/>
      </c>
      <c r="D18" s="14">
        <f>SUM(D12:D17)</f>
        <v/>
      </c>
    </row>
  </sheetData>
  <mergeCells count="2">
    <mergeCell ref="A1:D1"/>
    <mergeCell ref="A10:D10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2" customWidth="1" min="1" max="1"/>
    <col width="85" customWidth="1" min="2" max="2"/>
  </cols>
  <sheetData>
    <row r="1" ht="26" customHeight="1">
      <c r="A1" s="17" t="inlineStr">
        <is>
          <t>Hinweise zur Nutzung des Kassenberichts</t>
        </is>
      </c>
    </row>
    <row r="3" ht="42" customHeight="1">
      <c r="A3" s="21" t="inlineStr">
        <is>
          <t>Allgemein</t>
        </is>
      </c>
      <c r="B3" s="22" t="inlineStr">
        <is>
          <t>Diese Arbeitsmappe dient der einfachen Kassenfuehrung fuer Vereine. Sie besteht aus drei Arbeitsblaettern: Kassenbuch, Zusammenfassung und Hinweise.</t>
        </is>
      </c>
    </row>
    <row r="4" ht="42" customHeight="1">
      <c r="A4" s="21" t="inlineStr">
        <is>
          <t>Kassenbuch</t>
        </is>
      </c>
      <c r="B4" s="22" t="inlineStr">
        <is>
          <t>Hier werden alle Einnahmen und Ausgaben chronologisch erfasst. Tragen Sie Datum, Beleg-Nummer, Beschreibung, Kategorie sowie den jeweiligen Betrag unter Einnahmen oder Ausgaben ein.</t>
        </is>
      </c>
    </row>
    <row r="5" ht="42" customHeight="1">
      <c r="A5" s="21" t="inlineStr">
        <is>
          <t>Anfangsbestand</t>
        </is>
      </c>
      <c r="B5" s="22" t="inlineStr">
        <is>
          <t>Der Anfangsbestand in Zeile 4 (gelb hinterlegt) ist ein Eingabefeld. Passen Sie diesen Wert an den tatsaechlichen Kassenbestand zu Jahresbeginn an.</t>
        </is>
      </c>
    </row>
    <row r="6" ht="42" customHeight="1">
      <c r="A6" s="21" t="inlineStr">
        <is>
          <t>Saldo-Spalte</t>
        </is>
      </c>
      <c r="B6" s="22" t="inlineStr">
        <is>
          <t>Die Spalte Saldo berechnet sich automatisch als vorheriger Saldo plus Einnahmen minus Ausgaben und muss nicht manuell gepflegt werden.</t>
        </is>
      </c>
    </row>
    <row r="7" ht="42" customHeight="1">
      <c r="A7" s="21" t="inlineStr">
        <is>
          <t>Kategorie</t>
        </is>
      </c>
      <c r="B7" s="22" t="inlineStr">
        <is>
          <t>Verwenden Sie einheitliche Kategoriebezeichnungen (z. B. Beitraege, Spenden, Verwaltung, Veranstaltungen, Ausstattung, Miete), damit die Auswertung in der Zusammenfassung korrekt funktioniert.</t>
        </is>
      </c>
    </row>
    <row r="8" ht="42" customHeight="1">
      <c r="A8" s="21" t="inlineStr">
        <is>
          <t>Zusammenfassung</t>
        </is>
      </c>
      <c r="B8" s="22" t="inlineStr">
        <is>
          <t>Dieses Arbeitsblatt zeigt die wichtigsten Kennzahlen sowie eine automatische Auswertung der Einnahmen und Ausgaben je Kategorie mittels SUMIF-Formeln.</t>
        </is>
      </c>
    </row>
    <row r="9" ht="42" customHeight="1">
      <c r="A9" s="21" t="inlineStr">
        <is>
          <t>Pruefung</t>
        </is>
      </c>
      <c r="B9" s="22" t="inlineStr">
        <is>
          <t>Die Pruefformel im Kassenbuch vergleicht die Saldo-Differenz mit der Summe aus Einnahmen und Ausgaben, um Rechenfehler zu erkennen.</t>
        </is>
      </c>
    </row>
    <row r="10" ht="42" customHeight="1">
      <c r="A10" s="21" t="inlineStr">
        <is>
          <t>Eingabefelder</t>
        </is>
      </c>
      <c r="B10" s="22" t="inlineStr">
        <is>
          <t>Gelb hinterlegte Zellen sind zur Eingabe vorgesehen. Alle anderen Zellen enthalten Formeln und sollten nicht ueberschrieben werden.</t>
        </is>
      </c>
    </row>
    <row r="11" ht="42" customHeight="1">
      <c r="A11" s="21" t="inlineStr">
        <is>
          <t>Aktualisierung</t>
        </is>
      </c>
      <c r="B11" s="22" t="inlineStr">
        <is>
          <t>Fuegen Sie neue Buchungen als weitere Zeile im Kassenbuch ein und ziehen Sie die Saldo-Formel entsprechend nach unten.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2026-07-15T05:56:48Z</dcterms:created>
  <dcterms:modified xmlns:dcterms="http://purl.org/dc/terms/" xmlns:xsi="http://www.w3.org/2001/XMLSchema-instance" xsi:type="dcterms:W3CDTF">2026-07-15T05:56:48Z</dcterms:modified>
</cp:coreProperties>
</file>