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üfungen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Stammdaten_Anleitung" sheetId="3" state="visible" r:id="rId3"/>
  </sheets>
  <definedNames/>
  <calcPr calcId="124519" calcMode="auto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2E3A47"/>
      <sz val="12"/>
    </font>
    <font>
      <name val="Calibri"/>
      <b val="1"/>
      <color rgb="002E3A47"/>
      <sz val="11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2E3A47"/>
      </patternFill>
    </fill>
    <fill>
      <patternFill patternType="solid">
        <fgColor rgb="00D4A017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6" fillId="8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Prüfergebnisse nach Standort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'Auswertung'!C11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'Auswertung'!$A$12:$A$21</f>
            </numRef>
          </cat>
          <val>
            <numRef>
              <f>'Auswertung'!$C$12:$C$21</f>
            </numRef>
          </val>
        </ser>
        <ser>
          <idx val="1"/>
          <order val="1"/>
          <tx>
            <strRef>
              <f>'Auswertung'!D11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'Auswertung'!$A$12:$A$21</f>
            </numRef>
          </cat>
          <val>
            <numRef>
              <f>'Auswertung'!$D$12:$D$21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Standort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Prüfungen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Anteil i.O. / n.i.O.</a:t>
            </a:r>
          </a:p>
        </rich>
      </tx>
    </title>
    <plotArea>
      <pieChart>
        <varyColors val="1"/>
        <ser>
          <idx val="0"/>
          <order val="0"/>
          <tx>
            <strRef>
              <f>'Auswertung'!E3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'Auswertung'!$D$4:$D$5</f>
            </numRef>
          </cat>
          <val>
            <numRef>
              <f>'Auswertung'!$E$4:$E$5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ruefungenTabelle" displayName="PruefungenTabelle" ref="A1:S151" headerRowCount="1">
  <autoFilter ref="A1:S151"/>
  <tableColumns count="19">
    <tableColumn id="1" name="Prüf-ID"/>
    <tableColumn id="2" name="Prüfdatum"/>
    <tableColumn id="3" name="Prüfer/in"/>
    <tableColumn id="4" name="Standort"/>
    <tableColumn id="5" name="Artikelnummer"/>
    <tableColumn id="6" name="Bezeichnung"/>
    <tableColumn id="7" name="Merkmal"/>
    <tableColumn id="8" name="Einheit"/>
    <tableColumn id="9" name="Nennwert"/>
    <tableColumn id="10" name="Untere Abweichung"/>
    <tableColumn id="11" name="Obere Abweichung"/>
    <tableColumn id="12" name="Untere Toleranzgrenze"/>
    <tableColumn id="13" name="Obere Toleranzgrenze"/>
    <tableColumn id="14" name="Messwert"/>
    <tableColumn id="15" name="Abweichung zum Nennwert"/>
    <tableColumn id="16" name="Toleranzbreite"/>
    <tableColumn id="17" name="Toleranzauslastung (%)"/>
    <tableColumn id="18" name="Prüfergebnis"/>
    <tableColumn id="19" name="Bemerku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5" customWidth="1" min="3" max="3"/>
    <col width="15" customWidth="1" min="4" max="4"/>
    <col width="16" customWidth="1" min="5" max="5"/>
    <col width="23" customWidth="1" min="6" max="6"/>
    <col width="23" customWidth="1" min="7" max="7"/>
    <col width="10" customWidth="1" min="8" max="8"/>
    <col width="13" customWidth="1" min="9" max="9"/>
    <col width="17" customWidth="1" min="10" max="10"/>
    <col width="17" customWidth="1" min="11" max="11"/>
    <col width="20" customWidth="1" min="12" max="12"/>
    <col width="20" customWidth="1" min="13" max="13"/>
    <col width="14" customWidth="1" min="14" max="14"/>
    <col width="22" customWidth="1" min="15" max="15"/>
    <col width="17" customWidth="1" min="16" max="16"/>
    <col width="24" customWidth="1" min="17" max="17"/>
    <col width="15" customWidth="1" min="18" max="18"/>
    <col width="28" customWidth="1" min="19" max="19"/>
  </cols>
  <sheetData>
    <row r="1" ht="34" customHeight="1">
      <c r="A1" s="1" t="inlineStr">
        <is>
          <t>Prüf-ID</t>
        </is>
      </c>
      <c r="B1" s="1" t="inlineStr">
        <is>
          <t>Prüfdatum</t>
        </is>
      </c>
      <c r="C1" s="1" t="inlineStr">
        <is>
          <t>Prüfer/in</t>
        </is>
      </c>
      <c r="D1" s="1" t="inlineStr">
        <is>
          <t>Standort</t>
        </is>
      </c>
      <c r="E1" s="1" t="inlineStr">
        <is>
          <t>Artikelnummer</t>
        </is>
      </c>
      <c r="F1" s="1" t="inlineStr">
        <is>
          <t>Bezeichnung</t>
        </is>
      </c>
      <c r="G1" s="1" t="inlineStr">
        <is>
          <t>Merkmal</t>
        </is>
      </c>
      <c r="H1" s="1" t="inlineStr">
        <is>
          <t>Einheit</t>
        </is>
      </c>
      <c r="I1" s="1" t="inlineStr">
        <is>
          <t>Nennwert</t>
        </is>
      </c>
      <c r="J1" s="1" t="inlineStr">
        <is>
          <t>Untere Abweichung</t>
        </is>
      </c>
      <c r="K1" s="1" t="inlineStr">
        <is>
          <t>Obere Abweichung</t>
        </is>
      </c>
      <c r="L1" s="1" t="inlineStr">
        <is>
          <t>Untere Toleranzgrenze</t>
        </is>
      </c>
      <c r="M1" s="1" t="inlineStr">
        <is>
          <t>Obere Toleranzgrenze</t>
        </is>
      </c>
      <c r="N1" s="1" t="inlineStr">
        <is>
          <t>Messwert</t>
        </is>
      </c>
      <c r="O1" s="1" t="inlineStr">
        <is>
          <t>Abweichung zum Nennwert</t>
        </is>
      </c>
      <c r="P1" s="1" t="inlineStr">
        <is>
          <t>Toleranzbreite</t>
        </is>
      </c>
      <c r="Q1" s="1" t="inlineStr">
        <is>
          <t>Toleranzauslastung (%)</t>
        </is>
      </c>
      <c r="R1" s="1" t="inlineStr">
        <is>
          <t>Prüfergebnis</t>
        </is>
      </c>
      <c r="S1" s="1" t="inlineStr">
        <is>
          <t>Bemerkung</t>
        </is>
      </c>
    </row>
    <row r="2" ht="22" customHeight="1">
      <c r="A2" s="2" t="inlineStr">
        <is>
          <t>PR-2026-001</t>
        </is>
      </c>
      <c r="B2" s="3" t="n">
        <v>46036</v>
      </c>
      <c r="C2" s="2" t="inlineStr">
        <is>
          <t>Anna</t>
        </is>
      </c>
      <c r="D2" s="2" t="inlineStr">
        <is>
          <t>Berlin</t>
        </is>
      </c>
      <c r="E2" s="4" t="inlineStr">
        <is>
          <t>ART-1001</t>
        </is>
      </c>
      <c r="F2" s="5" t="inlineStr">
        <is>
          <t>Pumpengehäuse</t>
        </is>
      </c>
      <c r="G2" s="5" t="inlineStr">
        <is>
          <t>Gehäuselänge</t>
        </is>
      </c>
      <c r="H2" s="2" t="inlineStr">
        <is>
          <t>mm</t>
        </is>
      </c>
      <c r="I2" s="6" t="n">
        <v>120</v>
      </c>
      <c r="J2" s="6" t="n">
        <v>-0.5</v>
      </c>
      <c r="K2" s="6" t="n">
        <v>0.5</v>
      </c>
      <c r="L2" s="7">
        <f>IF(OR('Prüfungen'!$A2="",'Prüfungen'!$I2="",'Prüfungen'!$J2=""),"",'Prüfungen'!$I2+'Prüfungen'!$J2)</f>
        <v/>
      </c>
      <c r="M2" s="7">
        <f>IF(OR('Prüfungen'!$A2="",'Prüfungen'!$I2="",'Prüfungen'!$K2=""),"",'Prüfungen'!$I2+'Prüfungen'!$K2)</f>
        <v/>
      </c>
      <c r="N2" s="6" t="n">
        <v>120.24</v>
      </c>
      <c r="O2" s="7">
        <f>IF(OR('Prüfungen'!$A2="",'Prüfungen'!$I2="",'Prüfungen'!$N2=""),"",'Prüfungen'!$N2-'Prüfungen'!$I2)</f>
        <v/>
      </c>
      <c r="P2" s="7">
        <f>IF(OR('Prüfungen'!$A2="",'Prüfungen'!$L2="",'Prüfungen'!$M2=""),"",'Prüfungen'!$M2-'Prüfungen'!$L2)</f>
        <v/>
      </c>
      <c r="Q2" s="8">
        <f>IF(OR('Prüfungen'!$A2="",'Prüfungen'!$I2="",'Prüfungen'!$J2="",'Prüfungen'!$K2="",'Prüfungen'!$N2=""),"",IFERROR(ABS('Prüfungen'!$O2)/(('Prüfungen'!$M2-'Prüfungen'!$L2)/2),0))</f>
        <v/>
      </c>
      <c r="R2" s="9">
        <f>IF(OR('Prüfungen'!$A2="",'Prüfungen'!$L2="",'Prüfungen'!$M2="",'Prüfungen'!$N2=""),"",IF(AND('Prüfungen'!$N2&gt;='Prüfungen'!$L2,'Prüfungen'!$N2&lt;='Prüfungen'!$M2),"i.O.","n.i.O."))</f>
        <v/>
      </c>
      <c r="S2" s="5" t="inlineStr">
        <is>
          <t>Serienstichprobe</t>
        </is>
      </c>
    </row>
    <row r="3" ht="22" customHeight="1">
      <c r="A3" s="2" t="inlineStr">
        <is>
          <t>PR-2026-002</t>
        </is>
      </c>
      <c r="B3" s="3" t="n">
        <v>46062</v>
      </c>
      <c r="C3" s="2" t="inlineStr">
        <is>
          <t>Lukas</t>
        </is>
      </c>
      <c r="D3" s="2" t="inlineStr">
        <is>
          <t>München</t>
        </is>
      </c>
      <c r="E3" s="4" t="inlineStr">
        <is>
          <t>ART-1002</t>
        </is>
      </c>
      <c r="F3" s="5" t="inlineStr">
        <is>
          <t>Achsträger</t>
        </is>
      </c>
      <c r="G3" s="5" t="inlineStr">
        <is>
          <t>Bohrungsdurchmesser</t>
        </is>
      </c>
      <c r="H3" s="2" t="inlineStr">
        <is>
          <t>mm</t>
        </is>
      </c>
      <c r="I3" s="6" t="n">
        <v>18</v>
      </c>
      <c r="J3" s="6" t="n">
        <v>-0.05</v>
      </c>
      <c r="K3" s="6" t="n">
        <v>0.05</v>
      </c>
      <c r="L3" s="10">
        <f>IF(OR('Prüfungen'!$A3="",'Prüfungen'!$I3="",'Prüfungen'!$J3=""),"",'Prüfungen'!$I3+'Prüfungen'!$J3)</f>
        <v/>
      </c>
      <c r="M3" s="10">
        <f>IF(OR('Prüfungen'!$A3="",'Prüfungen'!$I3="",'Prüfungen'!$K3=""),"",'Prüfungen'!$I3+'Prüfungen'!$K3)</f>
        <v/>
      </c>
      <c r="N3" s="6" t="n">
        <v>17.93</v>
      </c>
      <c r="O3" s="10">
        <f>IF(OR('Prüfungen'!$A3="",'Prüfungen'!$I3="",'Prüfungen'!$N3=""),"",'Prüfungen'!$N3-'Prüfungen'!$I3)</f>
        <v/>
      </c>
      <c r="P3" s="10">
        <f>IF(OR('Prüfungen'!$A3="",'Prüfungen'!$L3="",'Prüfungen'!$M3=""),"",'Prüfungen'!$M3-'Prüfungen'!$L3)</f>
        <v/>
      </c>
      <c r="Q3" s="11">
        <f>IF(OR('Prüfungen'!$A3="",'Prüfungen'!$I3="",'Prüfungen'!$J3="",'Prüfungen'!$K3="",'Prüfungen'!$N3=""),"",IFERROR(ABS('Prüfungen'!$O3)/(('Prüfungen'!$M3-'Prüfungen'!$L3)/2),0))</f>
        <v/>
      </c>
      <c r="R3" s="12">
        <f>IF(OR('Prüfungen'!$A3="",'Prüfungen'!$L3="",'Prüfungen'!$M3="",'Prüfungen'!$N3=""),"",IF(AND('Prüfungen'!$N3&gt;='Prüfungen'!$L3,'Prüfungen'!$N3&lt;='Prüfungen'!$M3),"i.O.","n.i.O."))</f>
        <v/>
      </c>
      <c r="S3" s="5" t="inlineStr">
        <is>
          <t>Untermaß festgestellt</t>
        </is>
      </c>
    </row>
    <row r="4" ht="22" customHeight="1">
      <c r="A4" s="2" t="inlineStr">
        <is>
          <t>PR-2026-003</t>
        </is>
      </c>
      <c r="B4" s="3" t="n">
        <v>46099</v>
      </c>
      <c r="C4" s="2" t="inlineStr">
        <is>
          <t>Julia</t>
        </is>
      </c>
      <c r="D4" s="2" t="inlineStr">
        <is>
          <t>Hamburg</t>
        </is>
      </c>
      <c r="E4" s="4" t="inlineStr">
        <is>
          <t>ART-1003</t>
        </is>
      </c>
      <c r="F4" s="5" t="inlineStr">
        <is>
          <t>Antriebswelle</t>
        </is>
      </c>
      <c r="G4" s="5" t="inlineStr">
        <is>
          <t>Wellenlänge</t>
        </is>
      </c>
      <c r="H4" s="2" t="inlineStr">
        <is>
          <t>mm</t>
        </is>
      </c>
      <c r="I4" s="6" t="n">
        <v>250</v>
      </c>
      <c r="J4" s="6" t="n">
        <v>-0.8</v>
      </c>
      <c r="K4" s="6" t="n">
        <v>0.8</v>
      </c>
      <c r="L4" s="7">
        <f>IF(OR('Prüfungen'!$A4="",'Prüfungen'!$I4="",'Prüfungen'!$J4=""),"",'Prüfungen'!$I4+'Prüfungen'!$J4)</f>
        <v/>
      </c>
      <c r="M4" s="7">
        <f>IF(OR('Prüfungen'!$A4="",'Prüfungen'!$I4="",'Prüfungen'!$K4=""),"",'Prüfungen'!$I4+'Prüfungen'!$K4)</f>
        <v/>
      </c>
      <c r="N4" s="6" t="n">
        <v>250.41</v>
      </c>
      <c r="O4" s="7">
        <f>IF(OR('Prüfungen'!$A4="",'Prüfungen'!$I4="",'Prüfungen'!$N4=""),"",'Prüfungen'!$N4-'Prüfungen'!$I4)</f>
        <v/>
      </c>
      <c r="P4" s="7">
        <f>IF(OR('Prüfungen'!$A4="",'Prüfungen'!$L4="",'Prüfungen'!$M4=""),"",'Prüfungen'!$M4-'Prüfungen'!$L4)</f>
        <v/>
      </c>
      <c r="Q4" s="8">
        <f>IF(OR('Prüfungen'!$A4="",'Prüfungen'!$I4="",'Prüfungen'!$J4="",'Prüfungen'!$K4="",'Prüfungen'!$N4=""),"",IFERROR(ABS('Prüfungen'!$O4)/(('Prüfungen'!$M4-'Prüfungen'!$L4)/2),0))</f>
        <v/>
      </c>
      <c r="R4" s="9">
        <f>IF(OR('Prüfungen'!$A4="",'Prüfungen'!$L4="",'Prüfungen'!$M4="",'Prüfungen'!$N4=""),"",IF(AND('Prüfungen'!$N4&gt;='Prüfungen'!$L4,'Prüfungen'!$N4&lt;='Prüfungen'!$M4),"i.O.","n.i.O."))</f>
        <v/>
      </c>
      <c r="S4" s="5" t="inlineStr">
        <is>
          <t>Messung innerhalb Vorgabe</t>
        </is>
      </c>
    </row>
    <row r="5" ht="22" customHeight="1">
      <c r="A5" s="2" t="inlineStr">
        <is>
          <t>PR-2026-004</t>
        </is>
      </c>
      <c r="B5" s="3" t="n">
        <v>46134</v>
      </c>
      <c r="C5" s="2" t="inlineStr">
        <is>
          <t>Maximilian</t>
        </is>
      </c>
      <c r="D5" s="2" t="inlineStr">
        <is>
          <t>Köln</t>
        </is>
      </c>
      <c r="E5" s="4" t="inlineStr">
        <is>
          <t>ART-1004</t>
        </is>
      </c>
      <c r="F5" s="5" t="inlineStr">
        <is>
          <t>Abdeckblech</t>
        </is>
      </c>
      <c r="G5" s="5" t="inlineStr">
        <is>
          <t>Blechstärke</t>
        </is>
      </c>
      <c r="H5" s="2" t="inlineStr">
        <is>
          <t>mm</t>
        </is>
      </c>
      <c r="I5" s="6" t="n">
        <v>1.5</v>
      </c>
      <c r="J5" s="6" t="n">
        <v>-0.1</v>
      </c>
      <c r="K5" s="6" t="n">
        <v>0.1</v>
      </c>
      <c r="L5" s="10">
        <f>IF(OR('Prüfungen'!$A5="",'Prüfungen'!$I5="",'Prüfungen'!$J5=""),"",'Prüfungen'!$I5+'Prüfungen'!$J5)</f>
        <v/>
      </c>
      <c r="M5" s="10">
        <f>IF(OR('Prüfungen'!$A5="",'Prüfungen'!$I5="",'Prüfungen'!$K5=""),"",'Prüfungen'!$I5+'Prüfungen'!$K5)</f>
        <v/>
      </c>
      <c r="N5" s="6" t="n">
        <v>1.61</v>
      </c>
      <c r="O5" s="10">
        <f>IF(OR('Prüfungen'!$A5="",'Prüfungen'!$I5="",'Prüfungen'!$N5=""),"",'Prüfungen'!$N5-'Prüfungen'!$I5)</f>
        <v/>
      </c>
      <c r="P5" s="10">
        <f>IF(OR('Prüfungen'!$A5="",'Prüfungen'!$L5="",'Prüfungen'!$M5=""),"",'Prüfungen'!$M5-'Prüfungen'!$L5)</f>
        <v/>
      </c>
      <c r="Q5" s="11">
        <f>IF(OR('Prüfungen'!$A5="",'Prüfungen'!$I5="",'Prüfungen'!$J5="",'Prüfungen'!$K5="",'Prüfungen'!$N5=""),"",IFERROR(ABS('Prüfungen'!$O5)/(('Prüfungen'!$M5-'Prüfungen'!$L5)/2),0))</f>
        <v/>
      </c>
      <c r="R5" s="12">
        <f>IF(OR('Prüfungen'!$A5="",'Prüfungen'!$L5="",'Prüfungen'!$M5="",'Prüfungen'!$N5=""),"",IF(AND('Prüfungen'!$N5&gt;='Prüfungen'!$L5,'Prüfungen'!$N5&lt;='Prüfungen'!$M5),"i.O.","n.i.O."))</f>
        <v/>
      </c>
      <c r="S5" s="5" t="inlineStr">
        <is>
          <t>Obermaß festgestellt</t>
        </is>
      </c>
    </row>
    <row r="6" ht="22" customHeight="1">
      <c r="A6" s="2" t="inlineStr">
        <is>
          <t>PR-2026-005</t>
        </is>
      </c>
      <c r="B6" s="3" t="n">
        <v>46155</v>
      </c>
      <c r="C6" s="2" t="inlineStr">
        <is>
          <t>Sophie</t>
        </is>
      </c>
      <c r="D6" s="2" t="inlineStr">
        <is>
          <t>Frankfurt</t>
        </is>
      </c>
      <c r="E6" s="4" t="inlineStr">
        <is>
          <t>ART-1005</t>
        </is>
      </c>
      <c r="F6" s="5" t="inlineStr">
        <is>
          <t>Versandkarton</t>
        </is>
      </c>
      <c r="G6" s="5" t="inlineStr">
        <is>
          <t>Verpackungsgewicht</t>
        </is>
      </c>
      <c r="H6" s="2" t="inlineStr">
        <is>
          <t>g</t>
        </is>
      </c>
      <c r="I6" s="6" t="n">
        <v>500</v>
      </c>
      <c r="J6" s="6" t="n">
        <v>-15</v>
      </c>
      <c r="K6" s="6" t="n">
        <v>15</v>
      </c>
      <c r="L6" s="7">
        <f>IF(OR('Prüfungen'!$A6="",'Prüfungen'!$I6="",'Prüfungen'!$J6=""),"",'Prüfungen'!$I6+'Prüfungen'!$J6)</f>
        <v/>
      </c>
      <c r="M6" s="7">
        <f>IF(OR('Prüfungen'!$A6="",'Prüfungen'!$I6="",'Prüfungen'!$K6=""),"",'Prüfungen'!$I6+'Prüfungen'!$K6)</f>
        <v/>
      </c>
      <c r="N6" s="6" t="n">
        <v>492.8</v>
      </c>
      <c r="O6" s="7">
        <f>IF(OR('Prüfungen'!$A6="",'Prüfungen'!$I6="",'Prüfungen'!$N6=""),"",'Prüfungen'!$N6-'Prüfungen'!$I6)</f>
        <v/>
      </c>
      <c r="P6" s="7">
        <f>IF(OR('Prüfungen'!$A6="",'Prüfungen'!$L6="",'Prüfungen'!$M6=""),"",'Prüfungen'!$M6-'Prüfungen'!$L6)</f>
        <v/>
      </c>
      <c r="Q6" s="8">
        <f>IF(OR('Prüfungen'!$A6="",'Prüfungen'!$I6="",'Prüfungen'!$J6="",'Prüfungen'!$K6="",'Prüfungen'!$N6=""),"",IFERROR(ABS('Prüfungen'!$O6)/(('Prüfungen'!$M6-'Prüfungen'!$L6)/2),0))</f>
        <v/>
      </c>
      <c r="R6" s="9">
        <f>IF(OR('Prüfungen'!$A6="",'Prüfungen'!$L6="",'Prüfungen'!$M6="",'Prüfungen'!$N6=""),"",IF(AND('Prüfungen'!$N6&gt;='Prüfungen'!$L6,'Prüfungen'!$N6&lt;='Prüfungen'!$M6),"i.O.","n.i.O."))</f>
        <v/>
      </c>
      <c r="S6" s="5" t="inlineStr">
        <is>
          <t>Wareneingang geprüft</t>
        </is>
      </c>
    </row>
    <row r="7" ht="22" customHeight="1">
      <c r="A7" s="2" t="inlineStr">
        <is>
          <t>PR-2026-006</t>
        </is>
      </c>
      <c r="B7" s="3" t="n">
        <v>46190</v>
      </c>
      <c r="C7" s="2" t="inlineStr">
        <is>
          <t>Felix</t>
        </is>
      </c>
      <c r="D7" s="2" t="inlineStr">
        <is>
          <t>Stuttgart</t>
        </is>
      </c>
      <c r="E7" s="4" t="inlineStr">
        <is>
          <t>ART-1006</t>
        </is>
      </c>
      <c r="F7" s="5" t="inlineStr">
        <is>
          <t>Flanschdichtung</t>
        </is>
      </c>
      <c r="G7" s="5" t="inlineStr">
        <is>
          <t>Dichtungsbreite</t>
        </is>
      </c>
      <c r="H7" s="2" t="inlineStr">
        <is>
          <t>mm</t>
        </is>
      </c>
      <c r="I7" s="6" t="n">
        <v>12</v>
      </c>
      <c r="J7" s="6" t="n">
        <v>-0.2</v>
      </c>
      <c r="K7" s="6" t="n">
        <v>0.2</v>
      </c>
      <c r="L7" s="10">
        <f>IF(OR('Prüfungen'!$A7="",'Prüfungen'!$I7="",'Prüfungen'!$J7=""),"",'Prüfungen'!$I7+'Prüfungen'!$J7)</f>
        <v/>
      </c>
      <c r="M7" s="10">
        <f>IF(OR('Prüfungen'!$A7="",'Prüfungen'!$I7="",'Prüfungen'!$K7=""),"",'Prüfungen'!$I7+'Prüfungen'!$K7)</f>
        <v/>
      </c>
      <c r="N7" s="6" t="n">
        <v>12.18</v>
      </c>
      <c r="O7" s="10">
        <f>IF(OR('Prüfungen'!$A7="",'Prüfungen'!$I7="",'Prüfungen'!$N7=""),"",'Prüfungen'!$N7-'Prüfungen'!$I7)</f>
        <v/>
      </c>
      <c r="P7" s="10">
        <f>IF(OR('Prüfungen'!$A7="",'Prüfungen'!$L7="",'Prüfungen'!$M7=""),"",'Prüfungen'!$M7-'Prüfungen'!$L7)</f>
        <v/>
      </c>
      <c r="Q7" s="11">
        <f>IF(OR('Prüfungen'!$A7="",'Prüfungen'!$I7="",'Prüfungen'!$J7="",'Prüfungen'!$K7="",'Prüfungen'!$N7=""),"",IFERROR(ABS('Prüfungen'!$O7)/(('Prüfungen'!$M7-'Prüfungen'!$L7)/2),0))</f>
        <v/>
      </c>
      <c r="R7" s="12">
        <f>IF(OR('Prüfungen'!$A7="",'Prüfungen'!$L7="",'Prüfungen'!$M7="",'Prüfungen'!$N7=""),"",IF(AND('Prüfungen'!$N7&gt;='Prüfungen'!$L7,'Prüfungen'!$N7&lt;='Prüfungen'!$M7),"i.O.","n.i.O."))</f>
        <v/>
      </c>
      <c r="S7" s="5" t="inlineStr">
        <is>
          <t>Nahe oberer Grenze</t>
        </is>
      </c>
    </row>
    <row r="8" ht="22" customHeight="1">
      <c r="A8" s="2" t="inlineStr">
        <is>
          <t>PR-2026-007</t>
        </is>
      </c>
      <c r="B8" s="3" t="n">
        <v>46211</v>
      </c>
      <c r="C8" s="2" t="inlineStr">
        <is>
          <t>Laura</t>
        </is>
      </c>
      <c r="D8" s="2" t="inlineStr">
        <is>
          <t>Düsseldorf</t>
        </is>
      </c>
      <c r="E8" s="4" t="inlineStr">
        <is>
          <t>ART-1007</t>
        </is>
      </c>
      <c r="F8" s="5" t="inlineStr">
        <is>
          <t>Rotorwelle</t>
        </is>
      </c>
      <c r="G8" s="5" t="inlineStr">
        <is>
          <t>Rundlauf</t>
        </is>
      </c>
      <c r="H8" s="2" t="inlineStr">
        <is>
          <t>mm</t>
        </is>
      </c>
      <c r="I8" s="6" t="n">
        <v>0.8</v>
      </c>
      <c r="J8" s="6" t="n">
        <v>-0.05</v>
      </c>
      <c r="K8" s="6" t="n">
        <v>0.05</v>
      </c>
      <c r="L8" s="7">
        <f>IF(OR('Prüfungen'!$A8="",'Prüfungen'!$I8="",'Prüfungen'!$J8=""),"",'Prüfungen'!$I8+'Prüfungen'!$J8)</f>
        <v/>
      </c>
      <c r="M8" s="7">
        <f>IF(OR('Prüfungen'!$A8="",'Prüfungen'!$I8="",'Prüfungen'!$K8=""),"",'Prüfungen'!$I8+'Prüfungen'!$K8)</f>
        <v/>
      </c>
      <c r="N8" s="6" t="n">
        <v>0.74</v>
      </c>
      <c r="O8" s="7">
        <f>IF(OR('Prüfungen'!$A8="",'Prüfungen'!$I8="",'Prüfungen'!$N8=""),"",'Prüfungen'!$N8-'Prüfungen'!$I8)</f>
        <v/>
      </c>
      <c r="P8" s="7">
        <f>IF(OR('Prüfungen'!$A8="",'Prüfungen'!$L8="",'Prüfungen'!$M8=""),"",'Prüfungen'!$M8-'Prüfungen'!$L8)</f>
        <v/>
      </c>
      <c r="Q8" s="8">
        <f>IF(OR('Prüfungen'!$A8="",'Prüfungen'!$I8="",'Prüfungen'!$J8="",'Prüfungen'!$K8="",'Prüfungen'!$N8=""),"",IFERROR(ABS('Prüfungen'!$O8)/(('Prüfungen'!$M8-'Prüfungen'!$L8)/2),0))</f>
        <v/>
      </c>
      <c r="R8" s="9">
        <f>IF(OR('Prüfungen'!$A8="",'Prüfungen'!$L8="",'Prüfungen'!$M8="",'Prüfungen'!$N8=""),"",IF(AND('Prüfungen'!$N8&gt;='Prüfungen'!$L8,'Prüfungen'!$N8&lt;='Prüfungen'!$M8),"i.O.","n.i.O."))</f>
        <v/>
      </c>
      <c r="S8" s="5" t="inlineStr">
        <is>
          <t>Unterhalb Toleranzgrenze</t>
        </is>
      </c>
    </row>
    <row r="9" ht="22" customHeight="1">
      <c r="A9" s="2" t="inlineStr">
        <is>
          <t>PR-2026-008</t>
        </is>
      </c>
      <c r="B9" s="3" t="n">
        <v>46253</v>
      </c>
      <c r="C9" s="2" t="inlineStr">
        <is>
          <t>Jonas</t>
        </is>
      </c>
      <c r="D9" s="2" t="inlineStr">
        <is>
          <t>Leipzig</t>
        </is>
      </c>
      <c r="E9" s="4" t="inlineStr">
        <is>
          <t>ART-1008</t>
        </is>
      </c>
      <c r="F9" s="5" t="inlineStr">
        <is>
          <t>Steckverbinder</t>
        </is>
      </c>
      <c r="G9" s="5" t="inlineStr">
        <is>
          <t>Kontaktbreite</t>
        </is>
      </c>
      <c r="H9" s="2" t="inlineStr">
        <is>
          <t>mm</t>
        </is>
      </c>
      <c r="I9" s="6" t="n">
        <v>35</v>
      </c>
      <c r="J9" s="6" t="n">
        <v>-0.3</v>
      </c>
      <c r="K9" s="6" t="n">
        <v>0.3</v>
      </c>
      <c r="L9" s="10">
        <f>IF(OR('Prüfungen'!$A9="",'Prüfungen'!$I9="",'Prüfungen'!$J9=""),"",'Prüfungen'!$I9+'Prüfungen'!$J9)</f>
        <v/>
      </c>
      <c r="M9" s="10">
        <f>IF(OR('Prüfungen'!$A9="",'Prüfungen'!$I9="",'Prüfungen'!$K9=""),"",'Prüfungen'!$I9+'Prüfungen'!$K9)</f>
        <v/>
      </c>
      <c r="N9" s="6" t="n">
        <v>35.03</v>
      </c>
      <c r="O9" s="10">
        <f>IF(OR('Prüfungen'!$A9="",'Prüfungen'!$I9="",'Prüfungen'!$N9=""),"",'Prüfungen'!$N9-'Prüfungen'!$I9)</f>
        <v/>
      </c>
      <c r="P9" s="10">
        <f>IF(OR('Prüfungen'!$A9="",'Prüfungen'!$L9="",'Prüfungen'!$M9=""),"",'Prüfungen'!$M9-'Prüfungen'!$L9)</f>
        <v/>
      </c>
      <c r="Q9" s="11">
        <f>IF(OR('Prüfungen'!$A9="",'Prüfungen'!$I9="",'Prüfungen'!$J9="",'Prüfungen'!$K9="",'Prüfungen'!$N9=""),"",IFERROR(ABS('Prüfungen'!$O9)/(('Prüfungen'!$M9-'Prüfungen'!$L9)/2),0))</f>
        <v/>
      </c>
      <c r="R9" s="12">
        <f>IF(OR('Prüfungen'!$A9="",'Prüfungen'!$L9="",'Prüfungen'!$M9="",'Prüfungen'!$N9=""),"",IF(AND('Prüfungen'!$N9&gt;='Prüfungen'!$L9,'Prüfungen'!$N9&lt;='Prüfungen'!$M9),"i.O.","n.i.O."))</f>
        <v/>
      </c>
      <c r="S9" s="5" t="inlineStr">
        <is>
          <t>Serienteil freigegeben</t>
        </is>
      </c>
    </row>
    <row r="10" ht="22" customHeight="1">
      <c r="A10" s="2" t="inlineStr">
        <is>
          <t>PR-2026-009</t>
        </is>
      </c>
      <c r="B10" s="3" t="n">
        <v>46275</v>
      </c>
      <c r="C10" s="2" t="inlineStr">
        <is>
          <t>Marie</t>
        </is>
      </c>
      <c r="D10" s="2" t="inlineStr">
        <is>
          <t>Dortmund</t>
        </is>
      </c>
      <c r="E10" s="4" t="inlineStr">
        <is>
          <t>ART-1009</t>
        </is>
      </c>
      <c r="F10" s="5" t="inlineStr">
        <is>
          <t>Ventildeckel</t>
        </is>
      </c>
      <c r="G10" s="5" t="inlineStr">
        <is>
          <t>Dichtungshöhe</t>
        </is>
      </c>
      <c r="H10" s="2" t="inlineStr">
        <is>
          <t>mm</t>
        </is>
      </c>
      <c r="I10" s="6" t="n">
        <v>8</v>
      </c>
      <c r="J10" s="6" t="n">
        <v>-0.15</v>
      </c>
      <c r="K10" s="6" t="n">
        <v>0.15</v>
      </c>
      <c r="L10" s="7">
        <f>IF(OR('Prüfungen'!$A10="",'Prüfungen'!$I10="",'Prüfungen'!$J10=""),"",'Prüfungen'!$I10+'Prüfungen'!$J10)</f>
        <v/>
      </c>
      <c r="M10" s="7">
        <f>IF(OR('Prüfungen'!$A10="",'Prüfungen'!$I10="",'Prüfungen'!$K10=""),"",'Prüfungen'!$I10+'Prüfungen'!$K10)</f>
        <v/>
      </c>
      <c r="N10" s="6" t="n">
        <v>8.130000000000001</v>
      </c>
      <c r="O10" s="7">
        <f>IF(OR('Prüfungen'!$A10="",'Prüfungen'!$I10="",'Prüfungen'!$N10=""),"",'Prüfungen'!$N10-'Prüfungen'!$I10)</f>
        <v/>
      </c>
      <c r="P10" s="7">
        <f>IF(OR('Prüfungen'!$A10="",'Prüfungen'!$L10="",'Prüfungen'!$M10=""),"",'Prüfungen'!$M10-'Prüfungen'!$L10)</f>
        <v/>
      </c>
      <c r="Q10" s="8">
        <f>IF(OR('Prüfungen'!$A10="",'Prüfungen'!$I10="",'Prüfungen'!$J10="",'Prüfungen'!$K10="",'Prüfungen'!$N10=""),"",IFERROR(ABS('Prüfungen'!$O10)/(('Prüfungen'!$M10-'Prüfungen'!$L10)/2),0))</f>
        <v/>
      </c>
      <c r="R10" s="9">
        <f>IF(OR('Prüfungen'!$A10="",'Prüfungen'!$L10="",'Prüfungen'!$M10="",'Prüfungen'!$N10=""),"",IF(AND('Prüfungen'!$N10&gt;='Prüfungen'!$L10,'Prüfungen'!$N10&lt;='Prüfungen'!$M10),"i.O.","n.i.O."))</f>
        <v/>
      </c>
      <c r="S10" s="5" t="inlineStr">
        <is>
          <t>Messung dokumentiert</t>
        </is>
      </c>
    </row>
    <row r="11" ht="22" customHeight="1">
      <c r="A11" s="2" t="inlineStr">
        <is>
          <t>PR-2026-010</t>
        </is>
      </c>
      <c r="B11" s="3" t="n">
        <v>46293</v>
      </c>
      <c r="C11" s="2" t="inlineStr">
        <is>
          <t>Paul</t>
        </is>
      </c>
      <c r="D11" s="2" t="inlineStr">
        <is>
          <t>Bremen</t>
        </is>
      </c>
      <c r="E11" s="4" t="inlineStr">
        <is>
          <t>ART-1010</t>
        </is>
      </c>
      <c r="F11" s="5" t="inlineStr">
        <is>
          <t>Montagewinkel</t>
        </is>
      </c>
      <c r="G11" s="5" t="inlineStr">
        <is>
          <t>Kantlänge</t>
        </is>
      </c>
      <c r="H11" s="2" t="inlineStr">
        <is>
          <t>mm</t>
        </is>
      </c>
      <c r="I11" s="6" t="n">
        <v>60</v>
      </c>
      <c r="J11" s="6" t="n">
        <v>-0.4</v>
      </c>
      <c r="K11" s="6" t="n">
        <v>0.4</v>
      </c>
      <c r="L11" s="10">
        <f>IF(OR('Prüfungen'!$A11="",'Prüfungen'!$I11="",'Prüfungen'!$J11=""),"",'Prüfungen'!$I11+'Prüfungen'!$J11)</f>
        <v/>
      </c>
      <c r="M11" s="10">
        <f>IF(OR('Prüfungen'!$A11="",'Prüfungen'!$I11="",'Prüfungen'!$K11=""),"",'Prüfungen'!$I11+'Prüfungen'!$K11)</f>
        <v/>
      </c>
      <c r="N11" s="6" t="n">
        <v>59.66</v>
      </c>
      <c r="O11" s="10">
        <f>IF(OR('Prüfungen'!$A11="",'Prüfungen'!$I11="",'Prüfungen'!$N11=""),"",'Prüfungen'!$N11-'Prüfungen'!$I11)</f>
        <v/>
      </c>
      <c r="P11" s="10">
        <f>IF(OR('Prüfungen'!$A11="",'Prüfungen'!$L11="",'Prüfungen'!$M11=""),"",'Prüfungen'!$M11-'Prüfungen'!$L11)</f>
        <v/>
      </c>
      <c r="Q11" s="11">
        <f>IF(OR('Prüfungen'!$A11="",'Prüfungen'!$I11="",'Prüfungen'!$J11="",'Prüfungen'!$K11="",'Prüfungen'!$N11=""),"",IFERROR(ABS('Prüfungen'!$O11)/(('Prüfungen'!$M11-'Prüfungen'!$L11)/2),0))</f>
        <v/>
      </c>
      <c r="R11" s="12">
        <f>IF(OR('Prüfungen'!$A11="",'Prüfungen'!$L11="",'Prüfungen'!$M11="",'Prüfungen'!$N11=""),"",IF(AND('Prüfungen'!$N11&gt;='Prüfungen'!$L11,'Prüfungen'!$N11&lt;='Prüfungen'!$M11),"i.O.","n.i.O."))</f>
        <v/>
      </c>
      <c r="S11" s="5" t="inlineStr">
        <is>
          <t>Erstteilprüfung</t>
        </is>
      </c>
    </row>
    <row r="12" ht="22" customHeight="1">
      <c r="A12" s="2" t="n"/>
      <c r="B12" s="3" t="n"/>
      <c r="C12" s="2" t="n"/>
      <c r="D12" s="2" t="n"/>
      <c r="E12" s="4" t="n"/>
      <c r="F12" s="5" t="n"/>
      <c r="G12" s="5" t="n"/>
      <c r="H12" s="2" t="n"/>
      <c r="I12" s="6" t="n"/>
      <c r="J12" s="6" t="n"/>
      <c r="K12" s="6" t="n"/>
      <c r="L12" s="7">
        <f>IF(OR('Prüfungen'!$A12="",'Prüfungen'!$I12="",'Prüfungen'!$J12=""),"",'Prüfungen'!$I12+'Prüfungen'!$J12)</f>
        <v/>
      </c>
      <c r="M12" s="7">
        <f>IF(OR('Prüfungen'!$A12="",'Prüfungen'!$I12="",'Prüfungen'!$K12=""),"",'Prüfungen'!$I12+'Prüfungen'!$K12)</f>
        <v/>
      </c>
      <c r="N12" s="6" t="n"/>
      <c r="O12" s="7">
        <f>IF(OR('Prüfungen'!$A12="",'Prüfungen'!$I12="",'Prüfungen'!$N12=""),"",'Prüfungen'!$N12-'Prüfungen'!$I12)</f>
        <v/>
      </c>
      <c r="P12" s="7">
        <f>IF(OR('Prüfungen'!$A12="",'Prüfungen'!$L12="",'Prüfungen'!$M12=""),"",'Prüfungen'!$M12-'Prüfungen'!$L12)</f>
        <v/>
      </c>
      <c r="Q12" s="8">
        <f>IF(OR('Prüfungen'!$A12="",'Prüfungen'!$I12="",'Prüfungen'!$J12="",'Prüfungen'!$K12="",'Prüfungen'!$N12=""),"",IFERROR(ABS('Prüfungen'!$O12)/(('Prüfungen'!$M12-'Prüfungen'!$L12)/2),0))</f>
        <v/>
      </c>
      <c r="R12" s="9">
        <f>IF(OR('Prüfungen'!$A12="",'Prüfungen'!$L12="",'Prüfungen'!$M12="",'Prüfungen'!$N12=""),"",IF(AND('Prüfungen'!$N12&gt;='Prüfungen'!$L12,'Prüfungen'!$N12&lt;='Prüfungen'!$M12),"i.O.","n.i.O."))</f>
        <v/>
      </c>
      <c r="S12" s="5" t="n"/>
    </row>
    <row r="13" ht="22" customHeight="1">
      <c r="A13" s="2" t="n"/>
      <c r="B13" s="3" t="n"/>
      <c r="C13" s="2" t="n"/>
      <c r="D13" s="2" t="n"/>
      <c r="E13" s="4" t="n"/>
      <c r="F13" s="5" t="n"/>
      <c r="G13" s="5" t="n"/>
      <c r="H13" s="2" t="n"/>
      <c r="I13" s="6" t="n"/>
      <c r="J13" s="6" t="n"/>
      <c r="K13" s="6" t="n"/>
      <c r="L13" s="10">
        <f>IF(OR('Prüfungen'!$A13="",'Prüfungen'!$I13="",'Prüfungen'!$J13=""),"",'Prüfungen'!$I13+'Prüfungen'!$J13)</f>
        <v/>
      </c>
      <c r="M13" s="10">
        <f>IF(OR('Prüfungen'!$A13="",'Prüfungen'!$I13="",'Prüfungen'!$K13=""),"",'Prüfungen'!$I13+'Prüfungen'!$K13)</f>
        <v/>
      </c>
      <c r="N13" s="6" t="n"/>
      <c r="O13" s="10">
        <f>IF(OR('Prüfungen'!$A13="",'Prüfungen'!$I13="",'Prüfungen'!$N13=""),"",'Prüfungen'!$N13-'Prüfungen'!$I13)</f>
        <v/>
      </c>
      <c r="P13" s="10">
        <f>IF(OR('Prüfungen'!$A13="",'Prüfungen'!$L13="",'Prüfungen'!$M13=""),"",'Prüfungen'!$M13-'Prüfungen'!$L13)</f>
        <v/>
      </c>
      <c r="Q13" s="11">
        <f>IF(OR('Prüfungen'!$A13="",'Prüfungen'!$I13="",'Prüfungen'!$J13="",'Prüfungen'!$K13="",'Prüfungen'!$N13=""),"",IFERROR(ABS('Prüfungen'!$O13)/(('Prüfungen'!$M13-'Prüfungen'!$L13)/2),0))</f>
        <v/>
      </c>
      <c r="R13" s="12">
        <f>IF(OR('Prüfungen'!$A13="",'Prüfungen'!$L13="",'Prüfungen'!$M13="",'Prüfungen'!$N13=""),"",IF(AND('Prüfungen'!$N13&gt;='Prüfungen'!$L13,'Prüfungen'!$N13&lt;='Prüfungen'!$M13),"i.O.","n.i.O."))</f>
        <v/>
      </c>
      <c r="S13" s="5" t="n"/>
    </row>
    <row r="14" ht="22" customHeight="1">
      <c r="A14" s="2" t="n"/>
      <c r="B14" s="3" t="n"/>
      <c r="C14" s="2" t="n"/>
      <c r="D14" s="2" t="n"/>
      <c r="E14" s="4" t="n"/>
      <c r="F14" s="5" t="n"/>
      <c r="G14" s="5" t="n"/>
      <c r="H14" s="2" t="n"/>
      <c r="I14" s="6" t="n"/>
      <c r="J14" s="6" t="n"/>
      <c r="K14" s="6" t="n"/>
      <c r="L14" s="7">
        <f>IF(OR('Prüfungen'!$A14="",'Prüfungen'!$I14="",'Prüfungen'!$J14=""),"",'Prüfungen'!$I14+'Prüfungen'!$J14)</f>
        <v/>
      </c>
      <c r="M14" s="7">
        <f>IF(OR('Prüfungen'!$A14="",'Prüfungen'!$I14="",'Prüfungen'!$K14=""),"",'Prüfungen'!$I14+'Prüfungen'!$K14)</f>
        <v/>
      </c>
      <c r="N14" s="6" t="n"/>
      <c r="O14" s="7">
        <f>IF(OR('Prüfungen'!$A14="",'Prüfungen'!$I14="",'Prüfungen'!$N14=""),"",'Prüfungen'!$N14-'Prüfungen'!$I14)</f>
        <v/>
      </c>
      <c r="P14" s="7">
        <f>IF(OR('Prüfungen'!$A14="",'Prüfungen'!$L14="",'Prüfungen'!$M14=""),"",'Prüfungen'!$M14-'Prüfungen'!$L14)</f>
        <v/>
      </c>
      <c r="Q14" s="8">
        <f>IF(OR('Prüfungen'!$A14="",'Prüfungen'!$I14="",'Prüfungen'!$J14="",'Prüfungen'!$K14="",'Prüfungen'!$N14=""),"",IFERROR(ABS('Prüfungen'!$O14)/(('Prüfungen'!$M14-'Prüfungen'!$L14)/2),0))</f>
        <v/>
      </c>
      <c r="R14" s="9">
        <f>IF(OR('Prüfungen'!$A14="",'Prüfungen'!$L14="",'Prüfungen'!$M14="",'Prüfungen'!$N14=""),"",IF(AND('Prüfungen'!$N14&gt;='Prüfungen'!$L14,'Prüfungen'!$N14&lt;='Prüfungen'!$M14),"i.O.","n.i.O."))</f>
        <v/>
      </c>
      <c r="S14" s="5" t="n"/>
    </row>
    <row r="15" ht="22" customHeight="1">
      <c r="A15" s="2" t="n"/>
      <c r="B15" s="3" t="n"/>
      <c r="C15" s="2" t="n"/>
      <c r="D15" s="2" t="n"/>
      <c r="E15" s="4" t="n"/>
      <c r="F15" s="5" t="n"/>
      <c r="G15" s="5" t="n"/>
      <c r="H15" s="2" t="n"/>
      <c r="I15" s="6" t="n"/>
      <c r="J15" s="6" t="n"/>
      <c r="K15" s="6" t="n"/>
      <c r="L15" s="10">
        <f>IF(OR('Prüfungen'!$A15="",'Prüfungen'!$I15="",'Prüfungen'!$J15=""),"",'Prüfungen'!$I15+'Prüfungen'!$J15)</f>
        <v/>
      </c>
      <c r="M15" s="10">
        <f>IF(OR('Prüfungen'!$A15="",'Prüfungen'!$I15="",'Prüfungen'!$K15=""),"",'Prüfungen'!$I15+'Prüfungen'!$K15)</f>
        <v/>
      </c>
      <c r="N15" s="6" t="n"/>
      <c r="O15" s="10">
        <f>IF(OR('Prüfungen'!$A15="",'Prüfungen'!$I15="",'Prüfungen'!$N15=""),"",'Prüfungen'!$N15-'Prüfungen'!$I15)</f>
        <v/>
      </c>
      <c r="P15" s="10">
        <f>IF(OR('Prüfungen'!$A15="",'Prüfungen'!$L15="",'Prüfungen'!$M15=""),"",'Prüfungen'!$M15-'Prüfungen'!$L15)</f>
        <v/>
      </c>
      <c r="Q15" s="11">
        <f>IF(OR('Prüfungen'!$A15="",'Prüfungen'!$I15="",'Prüfungen'!$J15="",'Prüfungen'!$K15="",'Prüfungen'!$N15=""),"",IFERROR(ABS('Prüfungen'!$O15)/(('Prüfungen'!$M15-'Prüfungen'!$L15)/2),0))</f>
        <v/>
      </c>
      <c r="R15" s="12">
        <f>IF(OR('Prüfungen'!$A15="",'Prüfungen'!$L15="",'Prüfungen'!$M15="",'Prüfungen'!$N15=""),"",IF(AND('Prüfungen'!$N15&gt;='Prüfungen'!$L15,'Prüfungen'!$N15&lt;='Prüfungen'!$M15),"i.O.","n.i.O."))</f>
        <v/>
      </c>
      <c r="S15" s="5" t="n"/>
    </row>
    <row r="16" ht="22" customHeight="1">
      <c r="A16" s="2" t="n"/>
      <c r="B16" s="3" t="n"/>
      <c r="C16" s="2" t="n"/>
      <c r="D16" s="2" t="n"/>
      <c r="E16" s="4" t="n"/>
      <c r="F16" s="5" t="n"/>
      <c r="G16" s="5" t="n"/>
      <c r="H16" s="2" t="n"/>
      <c r="I16" s="6" t="n"/>
      <c r="J16" s="6" t="n"/>
      <c r="K16" s="6" t="n"/>
      <c r="L16" s="7">
        <f>IF(OR('Prüfungen'!$A16="",'Prüfungen'!$I16="",'Prüfungen'!$J16=""),"",'Prüfungen'!$I16+'Prüfungen'!$J16)</f>
        <v/>
      </c>
      <c r="M16" s="7">
        <f>IF(OR('Prüfungen'!$A16="",'Prüfungen'!$I16="",'Prüfungen'!$K16=""),"",'Prüfungen'!$I16+'Prüfungen'!$K16)</f>
        <v/>
      </c>
      <c r="N16" s="6" t="n"/>
      <c r="O16" s="7">
        <f>IF(OR('Prüfungen'!$A16="",'Prüfungen'!$I16="",'Prüfungen'!$N16=""),"",'Prüfungen'!$N16-'Prüfungen'!$I16)</f>
        <v/>
      </c>
      <c r="P16" s="7">
        <f>IF(OR('Prüfungen'!$A16="",'Prüfungen'!$L16="",'Prüfungen'!$M16=""),"",'Prüfungen'!$M16-'Prüfungen'!$L16)</f>
        <v/>
      </c>
      <c r="Q16" s="8">
        <f>IF(OR('Prüfungen'!$A16="",'Prüfungen'!$I16="",'Prüfungen'!$J16="",'Prüfungen'!$K16="",'Prüfungen'!$N16=""),"",IFERROR(ABS('Prüfungen'!$O16)/(('Prüfungen'!$M16-'Prüfungen'!$L16)/2),0))</f>
        <v/>
      </c>
      <c r="R16" s="9">
        <f>IF(OR('Prüfungen'!$A16="",'Prüfungen'!$L16="",'Prüfungen'!$M16="",'Prüfungen'!$N16=""),"",IF(AND('Prüfungen'!$N16&gt;='Prüfungen'!$L16,'Prüfungen'!$N16&lt;='Prüfungen'!$M16),"i.O.","n.i.O."))</f>
        <v/>
      </c>
      <c r="S16" s="5" t="n"/>
    </row>
    <row r="17" ht="22" customHeight="1">
      <c r="A17" s="2" t="n"/>
      <c r="B17" s="3" t="n"/>
      <c r="C17" s="2" t="n"/>
      <c r="D17" s="2" t="n"/>
      <c r="E17" s="4" t="n"/>
      <c r="F17" s="5" t="n"/>
      <c r="G17" s="5" t="n"/>
      <c r="H17" s="2" t="n"/>
      <c r="I17" s="6" t="n"/>
      <c r="J17" s="6" t="n"/>
      <c r="K17" s="6" t="n"/>
      <c r="L17" s="10">
        <f>IF(OR('Prüfungen'!$A17="",'Prüfungen'!$I17="",'Prüfungen'!$J17=""),"",'Prüfungen'!$I17+'Prüfungen'!$J17)</f>
        <v/>
      </c>
      <c r="M17" s="10">
        <f>IF(OR('Prüfungen'!$A17="",'Prüfungen'!$I17="",'Prüfungen'!$K17=""),"",'Prüfungen'!$I17+'Prüfungen'!$K17)</f>
        <v/>
      </c>
      <c r="N17" s="6" t="n"/>
      <c r="O17" s="10">
        <f>IF(OR('Prüfungen'!$A17="",'Prüfungen'!$I17="",'Prüfungen'!$N17=""),"",'Prüfungen'!$N17-'Prüfungen'!$I17)</f>
        <v/>
      </c>
      <c r="P17" s="10">
        <f>IF(OR('Prüfungen'!$A17="",'Prüfungen'!$L17="",'Prüfungen'!$M17=""),"",'Prüfungen'!$M17-'Prüfungen'!$L17)</f>
        <v/>
      </c>
      <c r="Q17" s="11">
        <f>IF(OR('Prüfungen'!$A17="",'Prüfungen'!$I17="",'Prüfungen'!$J17="",'Prüfungen'!$K17="",'Prüfungen'!$N17=""),"",IFERROR(ABS('Prüfungen'!$O17)/(('Prüfungen'!$M17-'Prüfungen'!$L17)/2),0))</f>
        <v/>
      </c>
      <c r="R17" s="12">
        <f>IF(OR('Prüfungen'!$A17="",'Prüfungen'!$L17="",'Prüfungen'!$M17="",'Prüfungen'!$N17=""),"",IF(AND('Prüfungen'!$N17&gt;='Prüfungen'!$L17,'Prüfungen'!$N17&lt;='Prüfungen'!$M17),"i.O.","n.i.O."))</f>
        <v/>
      </c>
      <c r="S17" s="5" t="n"/>
    </row>
    <row r="18" ht="22" customHeight="1">
      <c r="A18" s="2" t="n"/>
      <c r="B18" s="3" t="n"/>
      <c r="C18" s="2" t="n"/>
      <c r="D18" s="2" t="n"/>
      <c r="E18" s="4" t="n"/>
      <c r="F18" s="5" t="n"/>
      <c r="G18" s="5" t="n"/>
      <c r="H18" s="2" t="n"/>
      <c r="I18" s="6" t="n"/>
      <c r="J18" s="6" t="n"/>
      <c r="K18" s="6" t="n"/>
      <c r="L18" s="7">
        <f>IF(OR('Prüfungen'!$A18="",'Prüfungen'!$I18="",'Prüfungen'!$J18=""),"",'Prüfungen'!$I18+'Prüfungen'!$J18)</f>
        <v/>
      </c>
      <c r="M18" s="7">
        <f>IF(OR('Prüfungen'!$A18="",'Prüfungen'!$I18="",'Prüfungen'!$K18=""),"",'Prüfungen'!$I18+'Prüfungen'!$K18)</f>
        <v/>
      </c>
      <c r="N18" s="6" t="n"/>
      <c r="O18" s="7">
        <f>IF(OR('Prüfungen'!$A18="",'Prüfungen'!$I18="",'Prüfungen'!$N18=""),"",'Prüfungen'!$N18-'Prüfungen'!$I18)</f>
        <v/>
      </c>
      <c r="P18" s="7">
        <f>IF(OR('Prüfungen'!$A18="",'Prüfungen'!$L18="",'Prüfungen'!$M18=""),"",'Prüfungen'!$M18-'Prüfungen'!$L18)</f>
        <v/>
      </c>
      <c r="Q18" s="8">
        <f>IF(OR('Prüfungen'!$A18="",'Prüfungen'!$I18="",'Prüfungen'!$J18="",'Prüfungen'!$K18="",'Prüfungen'!$N18=""),"",IFERROR(ABS('Prüfungen'!$O18)/(('Prüfungen'!$M18-'Prüfungen'!$L18)/2),0))</f>
        <v/>
      </c>
      <c r="R18" s="9">
        <f>IF(OR('Prüfungen'!$A18="",'Prüfungen'!$L18="",'Prüfungen'!$M18="",'Prüfungen'!$N18=""),"",IF(AND('Prüfungen'!$N18&gt;='Prüfungen'!$L18,'Prüfungen'!$N18&lt;='Prüfungen'!$M18),"i.O.","n.i.O."))</f>
        <v/>
      </c>
      <c r="S18" s="5" t="n"/>
    </row>
    <row r="19" ht="22" customHeight="1">
      <c r="A19" s="2" t="n"/>
      <c r="B19" s="3" t="n"/>
      <c r="C19" s="2" t="n"/>
      <c r="D19" s="2" t="n"/>
      <c r="E19" s="4" t="n"/>
      <c r="F19" s="5" t="n"/>
      <c r="G19" s="5" t="n"/>
      <c r="H19" s="2" t="n"/>
      <c r="I19" s="6" t="n"/>
      <c r="J19" s="6" t="n"/>
      <c r="K19" s="6" t="n"/>
      <c r="L19" s="10">
        <f>IF(OR('Prüfungen'!$A19="",'Prüfungen'!$I19="",'Prüfungen'!$J19=""),"",'Prüfungen'!$I19+'Prüfungen'!$J19)</f>
        <v/>
      </c>
      <c r="M19" s="10">
        <f>IF(OR('Prüfungen'!$A19="",'Prüfungen'!$I19="",'Prüfungen'!$K19=""),"",'Prüfungen'!$I19+'Prüfungen'!$K19)</f>
        <v/>
      </c>
      <c r="N19" s="6" t="n"/>
      <c r="O19" s="10">
        <f>IF(OR('Prüfungen'!$A19="",'Prüfungen'!$I19="",'Prüfungen'!$N19=""),"",'Prüfungen'!$N19-'Prüfungen'!$I19)</f>
        <v/>
      </c>
      <c r="P19" s="10">
        <f>IF(OR('Prüfungen'!$A19="",'Prüfungen'!$L19="",'Prüfungen'!$M19=""),"",'Prüfungen'!$M19-'Prüfungen'!$L19)</f>
        <v/>
      </c>
      <c r="Q19" s="11">
        <f>IF(OR('Prüfungen'!$A19="",'Prüfungen'!$I19="",'Prüfungen'!$J19="",'Prüfungen'!$K19="",'Prüfungen'!$N19=""),"",IFERROR(ABS('Prüfungen'!$O19)/(('Prüfungen'!$M19-'Prüfungen'!$L19)/2),0))</f>
        <v/>
      </c>
      <c r="R19" s="12">
        <f>IF(OR('Prüfungen'!$A19="",'Prüfungen'!$L19="",'Prüfungen'!$M19="",'Prüfungen'!$N19=""),"",IF(AND('Prüfungen'!$N19&gt;='Prüfungen'!$L19,'Prüfungen'!$N19&lt;='Prüfungen'!$M19),"i.O.","n.i.O."))</f>
        <v/>
      </c>
      <c r="S19" s="5" t="n"/>
    </row>
    <row r="20" ht="22" customHeight="1">
      <c r="A20" s="2" t="n"/>
      <c r="B20" s="3" t="n"/>
      <c r="C20" s="2" t="n"/>
      <c r="D20" s="2" t="n"/>
      <c r="E20" s="4" t="n"/>
      <c r="F20" s="5" t="n"/>
      <c r="G20" s="5" t="n"/>
      <c r="H20" s="2" t="n"/>
      <c r="I20" s="6" t="n"/>
      <c r="J20" s="6" t="n"/>
      <c r="K20" s="6" t="n"/>
      <c r="L20" s="7">
        <f>IF(OR('Prüfungen'!$A20="",'Prüfungen'!$I20="",'Prüfungen'!$J20=""),"",'Prüfungen'!$I20+'Prüfungen'!$J20)</f>
        <v/>
      </c>
      <c r="M20" s="7">
        <f>IF(OR('Prüfungen'!$A20="",'Prüfungen'!$I20="",'Prüfungen'!$K20=""),"",'Prüfungen'!$I20+'Prüfungen'!$K20)</f>
        <v/>
      </c>
      <c r="N20" s="6" t="n"/>
      <c r="O20" s="7">
        <f>IF(OR('Prüfungen'!$A20="",'Prüfungen'!$I20="",'Prüfungen'!$N20=""),"",'Prüfungen'!$N20-'Prüfungen'!$I20)</f>
        <v/>
      </c>
      <c r="P20" s="7">
        <f>IF(OR('Prüfungen'!$A20="",'Prüfungen'!$L20="",'Prüfungen'!$M20=""),"",'Prüfungen'!$M20-'Prüfungen'!$L20)</f>
        <v/>
      </c>
      <c r="Q20" s="8">
        <f>IF(OR('Prüfungen'!$A20="",'Prüfungen'!$I20="",'Prüfungen'!$J20="",'Prüfungen'!$K20="",'Prüfungen'!$N20=""),"",IFERROR(ABS('Prüfungen'!$O20)/(('Prüfungen'!$M20-'Prüfungen'!$L20)/2),0))</f>
        <v/>
      </c>
      <c r="R20" s="9">
        <f>IF(OR('Prüfungen'!$A20="",'Prüfungen'!$L20="",'Prüfungen'!$M20="",'Prüfungen'!$N20=""),"",IF(AND('Prüfungen'!$N20&gt;='Prüfungen'!$L20,'Prüfungen'!$N20&lt;='Prüfungen'!$M20),"i.O.","n.i.O."))</f>
        <v/>
      </c>
      <c r="S20" s="5" t="n"/>
    </row>
    <row r="21" ht="22" customHeight="1">
      <c r="A21" s="2" t="n"/>
      <c r="B21" s="3" t="n"/>
      <c r="C21" s="2" t="n"/>
      <c r="D21" s="2" t="n"/>
      <c r="E21" s="4" t="n"/>
      <c r="F21" s="5" t="n"/>
      <c r="G21" s="5" t="n"/>
      <c r="H21" s="2" t="n"/>
      <c r="I21" s="6" t="n"/>
      <c r="J21" s="6" t="n"/>
      <c r="K21" s="6" t="n"/>
      <c r="L21" s="10">
        <f>IF(OR('Prüfungen'!$A21="",'Prüfungen'!$I21="",'Prüfungen'!$J21=""),"",'Prüfungen'!$I21+'Prüfungen'!$J21)</f>
        <v/>
      </c>
      <c r="M21" s="10">
        <f>IF(OR('Prüfungen'!$A21="",'Prüfungen'!$I21="",'Prüfungen'!$K21=""),"",'Prüfungen'!$I21+'Prüfungen'!$K21)</f>
        <v/>
      </c>
      <c r="N21" s="6" t="n"/>
      <c r="O21" s="10">
        <f>IF(OR('Prüfungen'!$A21="",'Prüfungen'!$I21="",'Prüfungen'!$N21=""),"",'Prüfungen'!$N21-'Prüfungen'!$I21)</f>
        <v/>
      </c>
      <c r="P21" s="10">
        <f>IF(OR('Prüfungen'!$A21="",'Prüfungen'!$L21="",'Prüfungen'!$M21=""),"",'Prüfungen'!$M21-'Prüfungen'!$L21)</f>
        <v/>
      </c>
      <c r="Q21" s="11">
        <f>IF(OR('Prüfungen'!$A21="",'Prüfungen'!$I21="",'Prüfungen'!$J21="",'Prüfungen'!$K21="",'Prüfungen'!$N21=""),"",IFERROR(ABS('Prüfungen'!$O21)/(('Prüfungen'!$M21-'Prüfungen'!$L21)/2),0))</f>
        <v/>
      </c>
      <c r="R21" s="12">
        <f>IF(OR('Prüfungen'!$A21="",'Prüfungen'!$L21="",'Prüfungen'!$M21="",'Prüfungen'!$N21=""),"",IF(AND('Prüfungen'!$N21&gt;='Prüfungen'!$L21,'Prüfungen'!$N21&lt;='Prüfungen'!$M21),"i.O.","n.i.O."))</f>
        <v/>
      </c>
      <c r="S21" s="5" t="n"/>
    </row>
    <row r="22" ht="22" customHeight="1">
      <c r="A22" s="2" t="n"/>
      <c r="B22" s="3" t="n"/>
      <c r="C22" s="2" t="n"/>
      <c r="D22" s="2" t="n"/>
      <c r="E22" s="4" t="n"/>
      <c r="F22" s="5" t="n"/>
      <c r="G22" s="5" t="n"/>
      <c r="H22" s="2" t="n"/>
      <c r="I22" s="6" t="n"/>
      <c r="J22" s="6" t="n"/>
      <c r="K22" s="6" t="n"/>
      <c r="L22" s="7">
        <f>IF(OR('Prüfungen'!$A22="",'Prüfungen'!$I22="",'Prüfungen'!$J22=""),"",'Prüfungen'!$I22+'Prüfungen'!$J22)</f>
        <v/>
      </c>
      <c r="M22" s="7">
        <f>IF(OR('Prüfungen'!$A22="",'Prüfungen'!$I22="",'Prüfungen'!$K22=""),"",'Prüfungen'!$I22+'Prüfungen'!$K22)</f>
        <v/>
      </c>
      <c r="N22" s="6" t="n"/>
      <c r="O22" s="7">
        <f>IF(OR('Prüfungen'!$A22="",'Prüfungen'!$I22="",'Prüfungen'!$N22=""),"",'Prüfungen'!$N22-'Prüfungen'!$I22)</f>
        <v/>
      </c>
      <c r="P22" s="7">
        <f>IF(OR('Prüfungen'!$A22="",'Prüfungen'!$L22="",'Prüfungen'!$M22=""),"",'Prüfungen'!$M22-'Prüfungen'!$L22)</f>
        <v/>
      </c>
      <c r="Q22" s="8">
        <f>IF(OR('Prüfungen'!$A22="",'Prüfungen'!$I22="",'Prüfungen'!$J22="",'Prüfungen'!$K22="",'Prüfungen'!$N22=""),"",IFERROR(ABS('Prüfungen'!$O22)/(('Prüfungen'!$M22-'Prüfungen'!$L22)/2),0))</f>
        <v/>
      </c>
      <c r="R22" s="9">
        <f>IF(OR('Prüfungen'!$A22="",'Prüfungen'!$L22="",'Prüfungen'!$M22="",'Prüfungen'!$N22=""),"",IF(AND('Prüfungen'!$N22&gt;='Prüfungen'!$L22,'Prüfungen'!$N22&lt;='Prüfungen'!$M22),"i.O.","n.i.O."))</f>
        <v/>
      </c>
      <c r="S22" s="5" t="n"/>
    </row>
    <row r="23" ht="22" customHeight="1">
      <c r="A23" s="2" t="n"/>
      <c r="B23" s="3" t="n"/>
      <c r="C23" s="2" t="n"/>
      <c r="D23" s="2" t="n"/>
      <c r="E23" s="4" t="n"/>
      <c r="F23" s="5" t="n"/>
      <c r="G23" s="5" t="n"/>
      <c r="H23" s="2" t="n"/>
      <c r="I23" s="6" t="n"/>
      <c r="J23" s="6" t="n"/>
      <c r="K23" s="6" t="n"/>
      <c r="L23" s="10">
        <f>IF(OR('Prüfungen'!$A23="",'Prüfungen'!$I23="",'Prüfungen'!$J23=""),"",'Prüfungen'!$I23+'Prüfungen'!$J23)</f>
        <v/>
      </c>
      <c r="M23" s="10">
        <f>IF(OR('Prüfungen'!$A23="",'Prüfungen'!$I23="",'Prüfungen'!$K23=""),"",'Prüfungen'!$I23+'Prüfungen'!$K23)</f>
        <v/>
      </c>
      <c r="N23" s="6" t="n"/>
      <c r="O23" s="10">
        <f>IF(OR('Prüfungen'!$A23="",'Prüfungen'!$I23="",'Prüfungen'!$N23=""),"",'Prüfungen'!$N23-'Prüfungen'!$I23)</f>
        <v/>
      </c>
      <c r="P23" s="10">
        <f>IF(OR('Prüfungen'!$A23="",'Prüfungen'!$L23="",'Prüfungen'!$M23=""),"",'Prüfungen'!$M23-'Prüfungen'!$L23)</f>
        <v/>
      </c>
      <c r="Q23" s="11">
        <f>IF(OR('Prüfungen'!$A23="",'Prüfungen'!$I23="",'Prüfungen'!$J23="",'Prüfungen'!$K23="",'Prüfungen'!$N23=""),"",IFERROR(ABS('Prüfungen'!$O23)/(('Prüfungen'!$M23-'Prüfungen'!$L23)/2),0))</f>
        <v/>
      </c>
      <c r="R23" s="12">
        <f>IF(OR('Prüfungen'!$A23="",'Prüfungen'!$L23="",'Prüfungen'!$M23="",'Prüfungen'!$N23=""),"",IF(AND('Prüfungen'!$N23&gt;='Prüfungen'!$L23,'Prüfungen'!$N23&lt;='Prüfungen'!$M23),"i.O.","n.i.O."))</f>
        <v/>
      </c>
      <c r="S23" s="5" t="n"/>
    </row>
    <row r="24" ht="22" customHeight="1">
      <c r="A24" s="2" t="n"/>
      <c r="B24" s="3" t="n"/>
      <c r="C24" s="2" t="n"/>
      <c r="D24" s="2" t="n"/>
      <c r="E24" s="4" t="n"/>
      <c r="F24" s="5" t="n"/>
      <c r="G24" s="5" t="n"/>
      <c r="H24" s="2" t="n"/>
      <c r="I24" s="6" t="n"/>
      <c r="J24" s="6" t="n"/>
      <c r="K24" s="6" t="n"/>
      <c r="L24" s="7">
        <f>IF(OR('Prüfungen'!$A24="",'Prüfungen'!$I24="",'Prüfungen'!$J24=""),"",'Prüfungen'!$I24+'Prüfungen'!$J24)</f>
        <v/>
      </c>
      <c r="M24" s="7">
        <f>IF(OR('Prüfungen'!$A24="",'Prüfungen'!$I24="",'Prüfungen'!$K24=""),"",'Prüfungen'!$I24+'Prüfungen'!$K24)</f>
        <v/>
      </c>
      <c r="N24" s="6" t="n"/>
      <c r="O24" s="7">
        <f>IF(OR('Prüfungen'!$A24="",'Prüfungen'!$I24="",'Prüfungen'!$N24=""),"",'Prüfungen'!$N24-'Prüfungen'!$I24)</f>
        <v/>
      </c>
      <c r="P24" s="7">
        <f>IF(OR('Prüfungen'!$A24="",'Prüfungen'!$L24="",'Prüfungen'!$M24=""),"",'Prüfungen'!$M24-'Prüfungen'!$L24)</f>
        <v/>
      </c>
      <c r="Q24" s="8">
        <f>IF(OR('Prüfungen'!$A24="",'Prüfungen'!$I24="",'Prüfungen'!$J24="",'Prüfungen'!$K24="",'Prüfungen'!$N24=""),"",IFERROR(ABS('Prüfungen'!$O24)/(('Prüfungen'!$M24-'Prüfungen'!$L24)/2),0))</f>
        <v/>
      </c>
      <c r="R24" s="9">
        <f>IF(OR('Prüfungen'!$A24="",'Prüfungen'!$L24="",'Prüfungen'!$M24="",'Prüfungen'!$N24=""),"",IF(AND('Prüfungen'!$N24&gt;='Prüfungen'!$L24,'Prüfungen'!$N24&lt;='Prüfungen'!$M24),"i.O.","n.i.O."))</f>
        <v/>
      </c>
      <c r="S24" s="5" t="n"/>
    </row>
    <row r="25" ht="22" customHeight="1">
      <c r="A25" s="2" t="n"/>
      <c r="B25" s="3" t="n"/>
      <c r="C25" s="2" t="n"/>
      <c r="D25" s="2" t="n"/>
      <c r="E25" s="4" t="n"/>
      <c r="F25" s="5" t="n"/>
      <c r="G25" s="5" t="n"/>
      <c r="H25" s="2" t="n"/>
      <c r="I25" s="6" t="n"/>
      <c r="J25" s="6" t="n"/>
      <c r="K25" s="6" t="n"/>
      <c r="L25" s="10">
        <f>IF(OR('Prüfungen'!$A25="",'Prüfungen'!$I25="",'Prüfungen'!$J25=""),"",'Prüfungen'!$I25+'Prüfungen'!$J25)</f>
        <v/>
      </c>
      <c r="M25" s="10">
        <f>IF(OR('Prüfungen'!$A25="",'Prüfungen'!$I25="",'Prüfungen'!$K25=""),"",'Prüfungen'!$I25+'Prüfungen'!$K25)</f>
        <v/>
      </c>
      <c r="N25" s="6" t="n"/>
      <c r="O25" s="10">
        <f>IF(OR('Prüfungen'!$A25="",'Prüfungen'!$I25="",'Prüfungen'!$N25=""),"",'Prüfungen'!$N25-'Prüfungen'!$I25)</f>
        <v/>
      </c>
      <c r="P25" s="10">
        <f>IF(OR('Prüfungen'!$A25="",'Prüfungen'!$L25="",'Prüfungen'!$M25=""),"",'Prüfungen'!$M25-'Prüfungen'!$L25)</f>
        <v/>
      </c>
      <c r="Q25" s="11">
        <f>IF(OR('Prüfungen'!$A25="",'Prüfungen'!$I25="",'Prüfungen'!$J25="",'Prüfungen'!$K25="",'Prüfungen'!$N25=""),"",IFERROR(ABS('Prüfungen'!$O25)/(('Prüfungen'!$M25-'Prüfungen'!$L25)/2),0))</f>
        <v/>
      </c>
      <c r="R25" s="12">
        <f>IF(OR('Prüfungen'!$A25="",'Prüfungen'!$L25="",'Prüfungen'!$M25="",'Prüfungen'!$N25=""),"",IF(AND('Prüfungen'!$N25&gt;='Prüfungen'!$L25,'Prüfungen'!$N25&lt;='Prüfungen'!$M25),"i.O.","n.i.O."))</f>
        <v/>
      </c>
      <c r="S25" s="5" t="n"/>
    </row>
    <row r="26" ht="22" customHeight="1">
      <c r="A26" s="2" t="n"/>
      <c r="B26" s="3" t="n"/>
      <c r="C26" s="2" t="n"/>
      <c r="D26" s="2" t="n"/>
      <c r="E26" s="4" t="n"/>
      <c r="F26" s="5" t="n"/>
      <c r="G26" s="5" t="n"/>
      <c r="H26" s="2" t="n"/>
      <c r="I26" s="6" t="n"/>
      <c r="J26" s="6" t="n"/>
      <c r="K26" s="6" t="n"/>
      <c r="L26" s="7">
        <f>IF(OR('Prüfungen'!$A26="",'Prüfungen'!$I26="",'Prüfungen'!$J26=""),"",'Prüfungen'!$I26+'Prüfungen'!$J26)</f>
        <v/>
      </c>
      <c r="M26" s="7">
        <f>IF(OR('Prüfungen'!$A26="",'Prüfungen'!$I26="",'Prüfungen'!$K26=""),"",'Prüfungen'!$I26+'Prüfungen'!$K26)</f>
        <v/>
      </c>
      <c r="N26" s="6" t="n"/>
      <c r="O26" s="7">
        <f>IF(OR('Prüfungen'!$A26="",'Prüfungen'!$I26="",'Prüfungen'!$N26=""),"",'Prüfungen'!$N26-'Prüfungen'!$I26)</f>
        <v/>
      </c>
      <c r="P26" s="7">
        <f>IF(OR('Prüfungen'!$A26="",'Prüfungen'!$L26="",'Prüfungen'!$M26=""),"",'Prüfungen'!$M26-'Prüfungen'!$L26)</f>
        <v/>
      </c>
      <c r="Q26" s="8">
        <f>IF(OR('Prüfungen'!$A26="",'Prüfungen'!$I26="",'Prüfungen'!$J26="",'Prüfungen'!$K26="",'Prüfungen'!$N26=""),"",IFERROR(ABS('Prüfungen'!$O26)/(('Prüfungen'!$M26-'Prüfungen'!$L26)/2),0))</f>
        <v/>
      </c>
      <c r="R26" s="9">
        <f>IF(OR('Prüfungen'!$A26="",'Prüfungen'!$L26="",'Prüfungen'!$M26="",'Prüfungen'!$N26=""),"",IF(AND('Prüfungen'!$N26&gt;='Prüfungen'!$L26,'Prüfungen'!$N26&lt;='Prüfungen'!$M26),"i.O.","n.i.O."))</f>
        <v/>
      </c>
      <c r="S26" s="5" t="n"/>
    </row>
    <row r="27" ht="22" customHeight="1">
      <c r="A27" s="2" t="n"/>
      <c r="B27" s="3" t="n"/>
      <c r="C27" s="2" t="n"/>
      <c r="D27" s="2" t="n"/>
      <c r="E27" s="4" t="n"/>
      <c r="F27" s="5" t="n"/>
      <c r="G27" s="5" t="n"/>
      <c r="H27" s="2" t="n"/>
      <c r="I27" s="6" t="n"/>
      <c r="J27" s="6" t="n"/>
      <c r="K27" s="6" t="n"/>
      <c r="L27" s="10">
        <f>IF(OR('Prüfungen'!$A27="",'Prüfungen'!$I27="",'Prüfungen'!$J27=""),"",'Prüfungen'!$I27+'Prüfungen'!$J27)</f>
        <v/>
      </c>
      <c r="M27" s="10">
        <f>IF(OR('Prüfungen'!$A27="",'Prüfungen'!$I27="",'Prüfungen'!$K27=""),"",'Prüfungen'!$I27+'Prüfungen'!$K27)</f>
        <v/>
      </c>
      <c r="N27" s="6" t="n"/>
      <c r="O27" s="10">
        <f>IF(OR('Prüfungen'!$A27="",'Prüfungen'!$I27="",'Prüfungen'!$N27=""),"",'Prüfungen'!$N27-'Prüfungen'!$I27)</f>
        <v/>
      </c>
      <c r="P27" s="10">
        <f>IF(OR('Prüfungen'!$A27="",'Prüfungen'!$L27="",'Prüfungen'!$M27=""),"",'Prüfungen'!$M27-'Prüfungen'!$L27)</f>
        <v/>
      </c>
      <c r="Q27" s="11">
        <f>IF(OR('Prüfungen'!$A27="",'Prüfungen'!$I27="",'Prüfungen'!$J27="",'Prüfungen'!$K27="",'Prüfungen'!$N27=""),"",IFERROR(ABS('Prüfungen'!$O27)/(('Prüfungen'!$M27-'Prüfungen'!$L27)/2),0))</f>
        <v/>
      </c>
      <c r="R27" s="12">
        <f>IF(OR('Prüfungen'!$A27="",'Prüfungen'!$L27="",'Prüfungen'!$M27="",'Prüfungen'!$N27=""),"",IF(AND('Prüfungen'!$N27&gt;='Prüfungen'!$L27,'Prüfungen'!$N27&lt;='Prüfungen'!$M27),"i.O.","n.i.O."))</f>
        <v/>
      </c>
      <c r="S27" s="5" t="n"/>
    </row>
    <row r="28" ht="22" customHeight="1">
      <c r="A28" s="2" t="n"/>
      <c r="B28" s="3" t="n"/>
      <c r="C28" s="2" t="n"/>
      <c r="D28" s="2" t="n"/>
      <c r="E28" s="4" t="n"/>
      <c r="F28" s="5" t="n"/>
      <c r="G28" s="5" t="n"/>
      <c r="H28" s="2" t="n"/>
      <c r="I28" s="6" t="n"/>
      <c r="J28" s="6" t="n"/>
      <c r="K28" s="6" t="n"/>
      <c r="L28" s="7">
        <f>IF(OR('Prüfungen'!$A28="",'Prüfungen'!$I28="",'Prüfungen'!$J28=""),"",'Prüfungen'!$I28+'Prüfungen'!$J28)</f>
        <v/>
      </c>
      <c r="M28" s="7">
        <f>IF(OR('Prüfungen'!$A28="",'Prüfungen'!$I28="",'Prüfungen'!$K28=""),"",'Prüfungen'!$I28+'Prüfungen'!$K28)</f>
        <v/>
      </c>
      <c r="N28" s="6" t="n"/>
      <c r="O28" s="7">
        <f>IF(OR('Prüfungen'!$A28="",'Prüfungen'!$I28="",'Prüfungen'!$N28=""),"",'Prüfungen'!$N28-'Prüfungen'!$I28)</f>
        <v/>
      </c>
      <c r="P28" s="7">
        <f>IF(OR('Prüfungen'!$A28="",'Prüfungen'!$L28="",'Prüfungen'!$M28=""),"",'Prüfungen'!$M28-'Prüfungen'!$L28)</f>
        <v/>
      </c>
      <c r="Q28" s="8">
        <f>IF(OR('Prüfungen'!$A28="",'Prüfungen'!$I28="",'Prüfungen'!$J28="",'Prüfungen'!$K28="",'Prüfungen'!$N28=""),"",IFERROR(ABS('Prüfungen'!$O28)/(('Prüfungen'!$M28-'Prüfungen'!$L28)/2),0))</f>
        <v/>
      </c>
      <c r="R28" s="9">
        <f>IF(OR('Prüfungen'!$A28="",'Prüfungen'!$L28="",'Prüfungen'!$M28="",'Prüfungen'!$N28=""),"",IF(AND('Prüfungen'!$N28&gt;='Prüfungen'!$L28,'Prüfungen'!$N28&lt;='Prüfungen'!$M28),"i.O.","n.i.O."))</f>
        <v/>
      </c>
      <c r="S28" s="5" t="n"/>
    </row>
    <row r="29" ht="22" customHeight="1">
      <c r="A29" s="2" t="n"/>
      <c r="B29" s="3" t="n"/>
      <c r="C29" s="2" t="n"/>
      <c r="D29" s="2" t="n"/>
      <c r="E29" s="4" t="n"/>
      <c r="F29" s="5" t="n"/>
      <c r="G29" s="5" t="n"/>
      <c r="H29" s="2" t="n"/>
      <c r="I29" s="6" t="n"/>
      <c r="J29" s="6" t="n"/>
      <c r="K29" s="6" t="n"/>
      <c r="L29" s="10">
        <f>IF(OR('Prüfungen'!$A29="",'Prüfungen'!$I29="",'Prüfungen'!$J29=""),"",'Prüfungen'!$I29+'Prüfungen'!$J29)</f>
        <v/>
      </c>
      <c r="M29" s="10">
        <f>IF(OR('Prüfungen'!$A29="",'Prüfungen'!$I29="",'Prüfungen'!$K29=""),"",'Prüfungen'!$I29+'Prüfungen'!$K29)</f>
        <v/>
      </c>
      <c r="N29" s="6" t="n"/>
      <c r="O29" s="10">
        <f>IF(OR('Prüfungen'!$A29="",'Prüfungen'!$I29="",'Prüfungen'!$N29=""),"",'Prüfungen'!$N29-'Prüfungen'!$I29)</f>
        <v/>
      </c>
      <c r="P29" s="10">
        <f>IF(OR('Prüfungen'!$A29="",'Prüfungen'!$L29="",'Prüfungen'!$M29=""),"",'Prüfungen'!$M29-'Prüfungen'!$L29)</f>
        <v/>
      </c>
      <c r="Q29" s="11">
        <f>IF(OR('Prüfungen'!$A29="",'Prüfungen'!$I29="",'Prüfungen'!$J29="",'Prüfungen'!$K29="",'Prüfungen'!$N29=""),"",IFERROR(ABS('Prüfungen'!$O29)/(('Prüfungen'!$M29-'Prüfungen'!$L29)/2),0))</f>
        <v/>
      </c>
      <c r="R29" s="12">
        <f>IF(OR('Prüfungen'!$A29="",'Prüfungen'!$L29="",'Prüfungen'!$M29="",'Prüfungen'!$N29=""),"",IF(AND('Prüfungen'!$N29&gt;='Prüfungen'!$L29,'Prüfungen'!$N29&lt;='Prüfungen'!$M29),"i.O.","n.i.O."))</f>
        <v/>
      </c>
      <c r="S29" s="5" t="n"/>
    </row>
    <row r="30" ht="22" customHeight="1">
      <c r="A30" s="2" t="n"/>
      <c r="B30" s="3" t="n"/>
      <c r="C30" s="2" t="n"/>
      <c r="D30" s="2" t="n"/>
      <c r="E30" s="4" t="n"/>
      <c r="F30" s="5" t="n"/>
      <c r="G30" s="5" t="n"/>
      <c r="H30" s="2" t="n"/>
      <c r="I30" s="6" t="n"/>
      <c r="J30" s="6" t="n"/>
      <c r="K30" s="6" t="n"/>
      <c r="L30" s="7">
        <f>IF(OR('Prüfungen'!$A30="",'Prüfungen'!$I30="",'Prüfungen'!$J30=""),"",'Prüfungen'!$I30+'Prüfungen'!$J30)</f>
        <v/>
      </c>
      <c r="M30" s="7">
        <f>IF(OR('Prüfungen'!$A30="",'Prüfungen'!$I30="",'Prüfungen'!$K30=""),"",'Prüfungen'!$I30+'Prüfungen'!$K30)</f>
        <v/>
      </c>
      <c r="N30" s="6" t="n"/>
      <c r="O30" s="7">
        <f>IF(OR('Prüfungen'!$A30="",'Prüfungen'!$I30="",'Prüfungen'!$N30=""),"",'Prüfungen'!$N30-'Prüfungen'!$I30)</f>
        <v/>
      </c>
      <c r="P30" s="7">
        <f>IF(OR('Prüfungen'!$A30="",'Prüfungen'!$L30="",'Prüfungen'!$M30=""),"",'Prüfungen'!$M30-'Prüfungen'!$L30)</f>
        <v/>
      </c>
      <c r="Q30" s="8">
        <f>IF(OR('Prüfungen'!$A30="",'Prüfungen'!$I30="",'Prüfungen'!$J30="",'Prüfungen'!$K30="",'Prüfungen'!$N30=""),"",IFERROR(ABS('Prüfungen'!$O30)/(('Prüfungen'!$M30-'Prüfungen'!$L30)/2),0))</f>
        <v/>
      </c>
      <c r="R30" s="9">
        <f>IF(OR('Prüfungen'!$A30="",'Prüfungen'!$L30="",'Prüfungen'!$M30="",'Prüfungen'!$N30=""),"",IF(AND('Prüfungen'!$N30&gt;='Prüfungen'!$L30,'Prüfungen'!$N30&lt;='Prüfungen'!$M30),"i.O.","n.i.O."))</f>
        <v/>
      </c>
      <c r="S30" s="5" t="n"/>
    </row>
    <row r="31" ht="22" customHeight="1">
      <c r="A31" s="2" t="n"/>
      <c r="B31" s="3" t="n"/>
      <c r="C31" s="2" t="n"/>
      <c r="D31" s="2" t="n"/>
      <c r="E31" s="4" t="n"/>
      <c r="F31" s="5" t="n"/>
      <c r="G31" s="5" t="n"/>
      <c r="H31" s="2" t="n"/>
      <c r="I31" s="6" t="n"/>
      <c r="J31" s="6" t="n"/>
      <c r="K31" s="6" t="n"/>
      <c r="L31" s="10">
        <f>IF(OR('Prüfungen'!$A31="",'Prüfungen'!$I31="",'Prüfungen'!$J31=""),"",'Prüfungen'!$I31+'Prüfungen'!$J31)</f>
        <v/>
      </c>
      <c r="M31" s="10">
        <f>IF(OR('Prüfungen'!$A31="",'Prüfungen'!$I31="",'Prüfungen'!$K31=""),"",'Prüfungen'!$I31+'Prüfungen'!$K31)</f>
        <v/>
      </c>
      <c r="N31" s="6" t="n"/>
      <c r="O31" s="10">
        <f>IF(OR('Prüfungen'!$A31="",'Prüfungen'!$I31="",'Prüfungen'!$N31=""),"",'Prüfungen'!$N31-'Prüfungen'!$I31)</f>
        <v/>
      </c>
      <c r="P31" s="10">
        <f>IF(OR('Prüfungen'!$A31="",'Prüfungen'!$L31="",'Prüfungen'!$M31=""),"",'Prüfungen'!$M31-'Prüfungen'!$L31)</f>
        <v/>
      </c>
      <c r="Q31" s="11">
        <f>IF(OR('Prüfungen'!$A31="",'Prüfungen'!$I31="",'Prüfungen'!$J31="",'Prüfungen'!$K31="",'Prüfungen'!$N31=""),"",IFERROR(ABS('Prüfungen'!$O31)/(('Prüfungen'!$M31-'Prüfungen'!$L31)/2),0))</f>
        <v/>
      </c>
      <c r="R31" s="12">
        <f>IF(OR('Prüfungen'!$A31="",'Prüfungen'!$L31="",'Prüfungen'!$M31="",'Prüfungen'!$N31=""),"",IF(AND('Prüfungen'!$N31&gt;='Prüfungen'!$L31,'Prüfungen'!$N31&lt;='Prüfungen'!$M31),"i.O.","n.i.O."))</f>
        <v/>
      </c>
      <c r="S31" s="5" t="n"/>
    </row>
    <row r="32" ht="22" customHeight="1">
      <c r="A32" s="2" t="n"/>
      <c r="B32" s="3" t="n"/>
      <c r="C32" s="2" t="n"/>
      <c r="D32" s="2" t="n"/>
      <c r="E32" s="4" t="n"/>
      <c r="F32" s="5" t="n"/>
      <c r="G32" s="5" t="n"/>
      <c r="H32" s="2" t="n"/>
      <c r="I32" s="6" t="n"/>
      <c r="J32" s="6" t="n"/>
      <c r="K32" s="6" t="n"/>
      <c r="L32" s="7">
        <f>IF(OR('Prüfungen'!$A32="",'Prüfungen'!$I32="",'Prüfungen'!$J32=""),"",'Prüfungen'!$I32+'Prüfungen'!$J32)</f>
        <v/>
      </c>
      <c r="M32" s="7">
        <f>IF(OR('Prüfungen'!$A32="",'Prüfungen'!$I32="",'Prüfungen'!$K32=""),"",'Prüfungen'!$I32+'Prüfungen'!$K32)</f>
        <v/>
      </c>
      <c r="N32" s="6" t="n"/>
      <c r="O32" s="7">
        <f>IF(OR('Prüfungen'!$A32="",'Prüfungen'!$I32="",'Prüfungen'!$N32=""),"",'Prüfungen'!$N32-'Prüfungen'!$I32)</f>
        <v/>
      </c>
      <c r="P32" s="7">
        <f>IF(OR('Prüfungen'!$A32="",'Prüfungen'!$L32="",'Prüfungen'!$M32=""),"",'Prüfungen'!$M32-'Prüfungen'!$L32)</f>
        <v/>
      </c>
      <c r="Q32" s="8">
        <f>IF(OR('Prüfungen'!$A32="",'Prüfungen'!$I32="",'Prüfungen'!$J32="",'Prüfungen'!$K32="",'Prüfungen'!$N32=""),"",IFERROR(ABS('Prüfungen'!$O32)/(('Prüfungen'!$M32-'Prüfungen'!$L32)/2),0))</f>
        <v/>
      </c>
      <c r="R32" s="9">
        <f>IF(OR('Prüfungen'!$A32="",'Prüfungen'!$L32="",'Prüfungen'!$M32="",'Prüfungen'!$N32=""),"",IF(AND('Prüfungen'!$N32&gt;='Prüfungen'!$L32,'Prüfungen'!$N32&lt;='Prüfungen'!$M32),"i.O.","n.i.O."))</f>
        <v/>
      </c>
      <c r="S32" s="5" t="n"/>
    </row>
    <row r="33" ht="22" customHeight="1">
      <c r="A33" s="2" t="n"/>
      <c r="B33" s="3" t="n"/>
      <c r="C33" s="2" t="n"/>
      <c r="D33" s="2" t="n"/>
      <c r="E33" s="4" t="n"/>
      <c r="F33" s="5" t="n"/>
      <c r="G33" s="5" t="n"/>
      <c r="H33" s="2" t="n"/>
      <c r="I33" s="6" t="n"/>
      <c r="J33" s="6" t="n"/>
      <c r="K33" s="6" t="n"/>
      <c r="L33" s="10">
        <f>IF(OR('Prüfungen'!$A33="",'Prüfungen'!$I33="",'Prüfungen'!$J33=""),"",'Prüfungen'!$I33+'Prüfungen'!$J33)</f>
        <v/>
      </c>
      <c r="M33" s="10">
        <f>IF(OR('Prüfungen'!$A33="",'Prüfungen'!$I33="",'Prüfungen'!$K33=""),"",'Prüfungen'!$I33+'Prüfungen'!$K33)</f>
        <v/>
      </c>
      <c r="N33" s="6" t="n"/>
      <c r="O33" s="10">
        <f>IF(OR('Prüfungen'!$A33="",'Prüfungen'!$I33="",'Prüfungen'!$N33=""),"",'Prüfungen'!$N33-'Prüfungen'!$I33)</f>
        <v/>
      </c>
      <c r="P33" s="10">
        <f>IF(OR('Prüfungen'!$A33="",'Prüfungen'!$L33="",'Prüfungen'!$M33=""),"",'Prüfungen'!$M33-'Prüfungen'!$L33)</f>
        <v/>
      </c>
      <c r="Q33" s="11">
        <f>IF(OR('Prüfungen'!$A33="",'Prüfungen'!$I33="",'Prüfungen'!$J33="",'Prüfungen'!$K33="",'Prüfungen'!$N33=""),"",IFERROR(ABS('Prüfungen'!$O33)/(('Prüfungen'!$M33-'Prüfungen'!$L33)/2),0))</f>
        <v/>
      </c>
      <c r="R33" s="12">
        <f>IF(OR('Prüfungen'!$A33="",'Prüfungen'!$L33="",'Prüfungen'!$M33="",'Prüfungen'!$N33=""),"",IF(AND('Prüfungen'!$N33&gt;='Prüfungen'!$L33,'Prüfungen'!$N33&lt;='Prüfungen'!$M33),"i.O.","n.i.O."))</f>
        <v/>
      </c>
      <c r="S33" s="5" t="n"/>
    </row>
    <row r="34" ht="22" customHeight="1">
      <c r="A34" s="2" t="n"/>
      <c r="B34" s="3" t="n"/>
      <c r="C34" s="2" t="n"/>
      <c r="D34" s="2" t="n"/>
      <c r="E34" s="4" t="n"/>
      <c r="F34" s="5" t="n"/>
      <c r="G34" s="5" t="n"/>
      <c r="H34" s="2" t="n"/>
      <c r="I34" s="6" t="n"/>
      <c r="J34" s="6" t="n"/>
      <c r="K34" s="6" t="n"/>
      <c r="L34" s="7">
        <f>IF(OR('Prüfungen'!$A34="",'Prüfungen'!$I34="",'Prüfungen'!$J34=""),"",'Prüfungen'!$I34+'Prüfungen'!$J34)</f>
        <v/>
      </c>
      <c r="M34" s="7">
        <f>IF(OR('Prüfungen'!$A34="",'Prüfungen'!$I34="",'Prüfungen'!$K34=""),"",'Prüfungen'!$I34+'Prüfungen'!$K34)</f>
        <v/>
      </c>
      <c r="N34" s="6" t="n"/>
      <c r="O34" s="7">
        <f>IF(OR('Prüfungen'!$A34="",'Prüfungen'!$I34="",'Prüfungen'!$N34=""),"",'Prüfungen'!$N34-'Prüfungen'!$I34)</f>
        <v/>
      </c>
      <c r="P34" s="7">
        <f>IF(OR('Prüfungen'!$A34="",'Prüfungen'!$L34="",'Prüfungen'!$M34=""),"",'Prüfungen'!$M34-'Prüfungen'!$L34)</f>
        <v/>
      </c>
      <c r="Q34" s="8">
        <f>IF(OR('Prüfungen'!$A34="",'Prüfungen'!$I34="",'Prüfungen'!$J34="",'Prüfungen'!$K34="",'Prüfungen'!$N34=""),"",IFERROR(ABS('Prüfungen'!$O34)/(('Prüfungen'!$M34-'Prüfungen'!$L34)/2),0))</f>
        <v/>
      </c>
      <c r="R34" s="9">
        <f>IF(OR('Prüfungen'!$A34="",'Prüfungen'!$L34="",'Prüfungen'!$M34="",'Prüfungen'!$N34=""),"",IF(AND('Prüfungen'!$N34&gt;='Prüfungen'!$L34,'Prüfungen'!$N34&lt;='Prüfungen'!$M34),"i.O.","n.i.O."))</f>
        <v/>
      </c>
      <c r="S34" s="5" t="n"/>
    </row>
    <row r="35" ht="22" customHeight="1">
      <c r="A35" s="2" t="n"/>
      <c r="B35" s="3" t="n"/>
      <c r="C35" s="2" t="n"/>
      <c r="D35" s="2" t="n"/>
      <c r="E35" s="4" t="n"/>
      <c r="F35" s="5" t="n"/>
      <c r="G35" s="5" t="n"/>
      <c r="H35" s="2" t="n"/>
      <c r="I35" s="6" t="n"/>
      <c r="J35" s="6" t="n"/>
      <c r="K35" s="6" t="n"/>
      <c r="L35" s="10">
        <f>IF(OR('Prüfungen'!$A35="",'Prüfungen'!$I35="",'Prüfungen'!$J35=""),"",'Prüfungen'!$I35+'Prüfungen'!$J35)</f>
        <v/>
      </c>
      <c r="M35" s="10">
        <f>IF(OR('Prüfungen'!$A35="",'Prüfungen'!$I35="",'Prüfungen'!$K35=""),"",'Prüfungen'!$I35+'Prüfungen'!$K35)</f>
        <v/>
      </c>
      <c r="N35" s="6" t="n"/>
      <c r="O35" s="10">
        <f>IF(OR('Prüfungen'!$A35="",'Prüfungen'!$I35="",'Prüfungen'!$N35=""),"",'Prüfungen'!$N35-'Prüfungen'!$I35)</f>
        <v/>
      </c>
      <c r="P35" s="10">
        <f>IF(OR('Prüfungen'!$A35="",'Prüfungen'!$L35="",'Prüfungen'!$M35=""),"",'Prüfungen'!$M35-'Prüfungen'!$L35)</f>
        <v/>
      </c>
      <c r="Q35" s="11">
        <f>IF(OR('Prüfungen'!$A35="",'Prüfungen'!$I35="",'Prüfungen'!$J35="",'Prüfungen'!$K35="",'Prüfungen'!$N35=""),"",IFERROR(ABS('Prüfungen'!$O35)/(('Prüfungen'!$M35-'Prüfungen'!$L35)/2),0))</f>
        <v/>
      </c>
      <c r="R35" s="12">
        <f>IF(OR('Prüfungen'!$A35="",'Prüfungen'!$L35="",'Prüfungen'!$M35="",'Prüfungen'!$N35=""),"",IF(AND('Prüfungen'!$N35&gt;='Prüfungen'!$L35,'Prüfungen'!$N35&lt;='Prüfungen'!$M35),"i.O.","n.i.O."))</f>
        <v/>
      </c>
      <c r="S35" s="5" t="n"/>
    </row>
    <row r="36" ht="22" customHeight="1">
      <c r="A36" s="2" t="n"/>
      <c r="B36" s="3" t="n"/>
      <c r="C36" s="2" t="n"/>
      <c r="D36" s="2" t="n"/>
      <c r="E36" s="4" t="n"/>
      <c r="F36" s="5" t="n"/>
      <c r="G36" s="5" t="n"/>
      <c r="H36" s="2" t="n"/>
      <c r="I36" s="6" t="n"/>
      <c r="J36" s="6" t="n"/>
      <c r="K36" s="6" t="n"/>
      <c r="L36" s="7">
        <f>IF(OR('Prüfungen'!$A36="",'Prüfungen'!$I36="",'Prüfungen'!$J36=""),"",'Prüfungen'!$I36+'Prüfungen'!$J36)</f>
        <v/>
      </c>
      <c r="M36" s="7">
        <f>IF(OR('Prüfungen'!$A36="",'Prüfungen'!$I36="",'Prüfungen'!$K36=""),"",'Prüfungen'!$I36+'Prüfungen'!$K36)</f>
        <v/>
      </c>
      <c r="N36" s="6" t="n"/>
      <c r="O36" s="7">
        <f>IF(OR('Prüfungen'!$A36="",'Prüfungen'!$I36="",'Prüfungen'!$N36=""),"",'Prüfungen'!$N36-'Prüfungen'!$I36)</f>
        <v/>
      </c>
      <c r="P36" s="7">
        <f>IF(OR('Prüfungen'!$A36="",'Prüfungen'!$L36="",'Prüfungen'!$M36=""),"",'Prüfungen'!$M36-'Prüfungen'!$L36)</f>
        <v/>
      </c>
      <c r="Q36" s="8">
        <f>IF(OR('Prüfungen'!$A36="",'Prüfungen'!$I36="",'Prüfungen'!$J36="",'Prüfungen'!$K36="",'Prüfungen'!$N36=""),"",IFERROR(ABS('Prüfungen'!$O36)/(('Prüfungen'!$M36-'Prüfungen'!$L36)/2),0))</f>
        <v/>
      </c>
      <c r="R36" s="9">
        <f>IF(OR('Prüfungen'!$A36="",'Prüfungen'!$L36="",'Prüfungen'!$M36="",'Prüfungen'!$N36=""),"",IF(AND('Prüfungen'!$N36&gt;='Prüfungen'!$L36,'Prüfungen'!$N36&lt;='Prüfungen'!$M36),"i.O.","n.i.O."))</f>
        <v/>
      </c>
      <c r="S36" s="5" t="n"/>
    </row>
    <row r="37" ht="22" customHeight="1">
      <c r="A37" s="2" t="n"/>
      <c r="B37" s="3" t="n"/>
      <c r="C37" s="2" t="n"/>
      <c r="D37" s="2" t="n"/>
      <c r="E37" s="4" t="n"/>
      <c r="F37" s="5" t="n"/>
      <c r="G37" s="5" t="n"/>
      <c r="H37" s="2" t="n"/>
      <c r="I37" s="6" t="n"/>
      <c r="J37" s="6" t="n"/>
      <c r="K37" s="6" t="n"/>
      <c r="L37" s="10">
        <f>IF(OR('Prüfungen'!$A37="",'Prüfungen'!$I37="",'Prüfungen'!$J37=""),"",'Prüfungen'!$I37+'Prüfungen'!$J37)</f>
        <v/>
      </c>
      <c r="M37" s="10">
        <f>IF(OR('Prüfungen'!$A37="",'Prüfungen'!$I37="",'Prüfungen'!$K37=""),"",'Prüfungen'!$I37+'Prüfungen'!$K37)</f>
        <v/>
      </c>
      <c r="N37" s="6" t="n"/>
      <c r="O37" s="10">
        <f>IF(OR('Prüfungen'!$A37="",'Prüfungen'!$I37="",'Prüfungen'!$N37=""),"",'Prüfungen'!$N37-'Prüfungen'!$I37)</f>
        <v/>
      </c>
      <c r="P37" s="10">
        <f>IF(OR('Prüfungen'!$A37="",'Prüfungen'!$L37="",'Prüfungen'!$M37=""),"",'Prüfungen'!$M37-'Prüfungen'!$L37)</f>
        <v/>
      </c>
      <c r="Q37" s="11">
        <f>IF(OR('Prüfungen'!$A37="",'Prüfungen'!$I37="",'Prüfungen'!$J37="",'Prüfungen'!$K37="",'Prüfungen'!$N37=""),"",IFERROR(ABS('Prüfungen'!$O37)/(('Prüfungen'!$M37-'Prüfungen'!$L37)/2),0))</f>
        <v/>
      </c>
      <c r="R37" s="12">
        <f>IF(OR('Prüfungen'!$A37="",'Prüfungen'!$L37="",'Prüfungen'!$M37="",'Prüfungen'!$N37=""),"",IF(AND('Prüfungen'!$N37&gt;='Prüfungen'!$L37,'Prüfungen'!$N37&lt;='Prüfungen'!$M37),"i.O.","n.i.O."))</f>
        <v/>
      </c>
      <c r="S37" s="5" t="n"/>
    </row>
    <row r="38" ht="22" customHeight="1">
      <c r="A38" s="2" t="n"/>
      <c r="B38" s="3" t="n"/>
      <c r="C38" s="2" t="n"/>
      <c r="D38" s="2" t="n"/>
      <c r="E38" s="4" t="n"/>
      <c r="F38" s="5" t="n"/>
      <c r="G38" s="5" t="n"/>
      <c r="H38" s="2" t="n"/>
      <c r="I38" s="6" t="n"/>
      <c r="J38" s="6" t="n"/>
      <c r="K38" s="6" t="n"/>
      <c r="L38" s="7">
        <f>IF(OR('Prüfungen'!$A38="",'Prüfungen'!$I38="",'Prüfungen'!$J38=""),"",'Prüfungen'!$I38+'Prüfungen'!$J38)</f>
        <v/>
      </c>
      <c r="M38" s="7">
        <f>IF(OR('Prüfungen'!$A38="",'Prüfungen'!$I38="",'Prüfungen'!$K38=""),"",'Prüfungen'!$I38+'Prüfungen'!$K38)</f>
        <v/>
      </c>
      <c r="N38" s="6" t="n"/>
      <c r="O38" s="7">
        <f>IF(OR('Prüfungen'!$A38="",'Prüfungen'!$I38="",'Prüfungen'!$N38=""),"",'Prüfungen'!$N38-'Prüfungen'!$I38)</f>
        <v/>
      </c>
      <c r="P38" s="7">
        <f>IF(OR('Prüfungen'!$A38="",'Prüfungen'!$L38="",'Prüfungen'!$M38=""),"",'Prüfungen'!$M38-'Prüfungen'!$L38)</f>
        <v/>
      </c>
      <c r="Q38" s="8">
        <f>IF(OR('Prüfungen'!$A38="",'Prüfungen'!$I38="",'Prüfungen'!$J38="",'Prüfungen'!$K38="",'Prüfungen'!$N38=""),"",IFERROR(ABS('Prüfungen'!$O38)/(('Prüfungen'!$M38-'Prüfungen'!$L38)/2),0))</f>
        <v/>
      </c>
      <c r="R38" s="9">
        <f>IF(OR('Prüfungen'!$A38="",'Prüfungen'!$L38="",'Prüfungen'!$M38="",'Prüfungen'!$N38=""),"",IF(AND('Prüfungen'!$N38&gt;='Prüfungen'!$L38,'Prüfungen'!$N38&lt;='Prüfungen'!$M38),"i.O.","n.i.O."))</f>
        <v/>
      </c>
      <c r="S38" s="5" t="n"/>
    </row>
    <row r="39" ht="22" customHeight="1">
      <c r="A39" s="2" t="n"/>
      <c r="B39" s="3" t="n"/>
      <c r="C39" s="2" t="n"/>
      <c r="D39" s="2" t="n"/>
      <c r="E39" s="4" t="n"/>
      <c r="F39" s="5" t="n"/>
      <c r="G39" s="5" t="n"/>
      <c r="H39" s="2" t="n"/>
      <c r="I39" s="6" t="n"/>
      <c r="J39" s="6" t="n"/>
      <c r="K39" s="6" t="n"/>
      <c r="L39" s="10">
        <f>IF(OR('Prüfungen'!$A39="",'Prüfungen'!$I39="",'Prüfungen'!$J39=""),"",'Prüfungen'!$I39+'Prüfungen'!$J39)</f>
        <v/>
      </c>
      <c r="M39" s="10">
        <f>IF(OR('Prüfungen'!$A39="",'Prüfungen'!$I39="",'Prüfungen'!$K39=""),"",'Prüfungen'!$I39+'Prüfungen'!$K39)</f>
        <v/>
      </c>
      <c r="N39" s="6" t="n"/>
      <c r="O39" s="10">
        <f>IF(OR('Prüfungen'!$A39="",'Prüfungen'!$I39="",'Prüfungen'!$N39=""),"",'Prüfungen'!$N39-'Prüfungen'!$I39)</f>
        <v/>
      </c>
      <c r="P39" s="10">
        <f>IF(OR('Prüfungen'!$A39="",'Prüfungen'!$L39="",'Prüfungen'!$M39=""),"",'Prüfungen'!$M39-'Prüfungen'!$L39)</f>
        <v/>
      </c>
      <c r="Q39" s="11">
        <f>IF(OR('Prüfungen'!$A39="",'Prüfungen'!$I39="",'Prüfungen'!$J39="",'Prüfungen'!$K39="",'Prüfungen'!$N39=""),"",IFERROR(ABS('Prüfungen'!$O39)/(('Prüfungen'!$M39-'Prüfungen'!$L39)/2),0))</f>
        <v/>
      </c>
      <c r="R39" s="12">
        <f>IF(OR('Prüfungen'!$A39="",'Prüfungen'!$L39="",'Prüfungen'!$M39="",'Prüfungen'!$N39=""),"",IF(AND('Prüfungen'!$N39&gt;='Prüfungen'!$L39,'Prüfungen'!$N39&lt;='Prüfungen'!$M39),"i.O.","n.i.O."))</f>
        <v/>
      </c>
      <c r="S39" s="5" t="n"/>
    </row>
    <row r="40" ht="22" customHeight="1">
      <c r="A40" s="2" t="n"/>
      <c r="B40" s="3" t="n"/>
      <c r="C40" s="2" t="n"/>
      <c r="D40" s="2" t="n"/>
      <c r="E40" s="4" t="n"/>
      <c r="F40" s="5" t="n"/>
      <c r="G40" s="5" t="n"/>
      <c r="H40" s="2" t="n"/>
      <c r="I40" s="6" t="n"/>
      <c r="J40" s="6" t="n"/>
      <c r="K40" s="6" t="n"/>
      <c r="L40" s="7">
        <f>IF(OR('Prüfungen'!$A40="",'Prüfungen'!$I40="",'Prüfungen'!$J40=""),"",'Prüfungen'!$I40+'Prüfungen'!$J40)</f>
        <v/>
      </c>
      <c r="M40" s="7">
        <f>IF(OR('Prüfungen'!$A40="",'Prüfungen'!$I40="",'Prüfungen'!$K40=""),"",'Prüfungen'!$I40+'Prüfungen'!$K40)</f>
        <v/>
      </c>
      <c r="N40" s="6" t="n"/>
      <c r="O40" s="7">
        <f>IF(OR('Prüfungen'!$A40="",'Prüfungen'!$I40="",'Prüfungen'!$N40=""),"",'Prüfungen'!$N40-'Prüfungen'!$I40)</f>
        <v/>
      </c>
      <c r="P40" s="7">
        <f>IF(OR('Prüfungen'!$A40="",'Prüfungen'!$L40="",'Prüfungen'!$M40=""),"",'Prüfungen'!$M40-'Prüfungen'!$L40)</f>
        <v/>
      </c>
      <c r="Q40" s="8">
        <f>IF(OR('Prüfungen'!$A40="",'Prüfungen'!$I40="",'Prüfungen'!$J40="",'Prüfungen'!$K40="",'Prüfungen'!$N40=""),"",IFERROR(ABS('Prüfungen'!$O40)/(('Prüfungen'!$M40-'Prüfungen'!$L40)/2),0))</f>
        <v/>
      </c>
      <c r="R40" s="9">
        <f>IF(OR('Prüfungen'!$A40="",'Prüfungen'!$L40="",'Prüfungen'!$M40="",'Prüfungen'!$N40=""),"",IF(AND('Prüfungen'!$N40&gt;='Prüfungen'!$L40,'Prüfungen'!$N40&lt;='Prüfungen'!$M40),"i.O.","n.i.O."))</f>
        <v/>
      </c>
      <c r="S40" s="5" t="n"/>
    </row>
    <row r="41" ht="22" customHeight="1">
      <c r="A41" s="2" t="n"/>
      <c r="B41" s="3" t="n"/>
      <c r="C41" s="2" t="n"/>
      <c r="D41" s="2" t="n"/>
      <c r="E41" s="4" t="n"/>
      <c r="F41" s="5" t="n"/>
      <c r="G41" s="5" t="n"/>
      <c r="H41" s="2" t="n"/>
      <c r="I41" s="6" t="n"/>
      <c r="J41" s="6" t="n"/>
      <c r="K41" s="6" t="n"/>
      <c r="L41" s="10">
        <f>IF(OR('Prüfungen'!$A41="",'Prüfungen'!$I41="",'Prüfungen'!$J41=""),"",'Prüfungen'!$I41+'Prüfungen'!$J41)</f>
        <v/>
      </c>
      <c r="M41" s="10">
        <f>IF(OR('Prüfungen'!$A41="",'Prüfungen'!$I41="",'Prüfungen'!$K41=""),"",'Prüfungen'!$I41+'Prüfungen'!$K41)</f>
        <v/>
      </c>
      <c r="N41" s="6" t="n"/>
      <c r="O41" s="10">
        <f>IF(OR('Prüfungen'!$A41="",'Prüfungen'!$I41="",'Prüfungen'!$N41=""),"",'Prüfungen'!$N41-'Prüfungen'!$I41)</f>
        <v/>
      </c>
      <c r="P41" s="10">
        <f>IF(OR('Prüfungen'!$A41="",'Prüfungen'!$L41="",'Prüfungen'!$M41=""),"",'Prüfungen'!$M41-'Prüfungen'!$L41)</f>
        <v/>
      </c>
      <c r="Q41" s="11">
        <f>IF(OR('Prüfungen'!$A41="",'Prüfungen'!$I41="",'Prüfungen'!$J41="",'Prüfungen'!$K41="",'Prüfungen'!$N41=""),"",IFERROR(ABS('Prüfungen'!$O41)/(('Prüfungen'!$M41-'Prüfungen'!$L41)/2),0))</f>
        <v/>
      </c>
      <c r="R41" s="12">
        <f>IF(OR('Prüfungen'!$A41="",'Prüfungen'!$L41="",'Prüfungen'!$M41="",'Prüfungen'!$N41=""),"",IF(AND('Prüfungen'!$N41&gt;='Prüfungen'!$L41,'Prüfungen'!$N41&lt;='Prüfungen'!$M41),"i.O.","n.i.O."))</f>
        <v/>
      </c>
      <c r="S41" s="5" t="n"/>
    </row>
    <row r="42" ht="22" customHeight="1">
      <c r="A42" s="2" t="n"/>
      <c r="B42" s="3" t="n"/>
      <c r="C42" s="2" t="n"/>
      <c r="D42" s="2" t="n"/>
      <c r="E42" s="4" t="n"/>
      <c r="F42" s="5" t="n"/>
      <c r="G42" s="5" t="n"/>
      <c r="H42" s="2" t="n"/>
      <c r="I42" s="6" t="n"/>
      <c r="J42" s="6" t="n"/>
      <c r="K42" s="6" t="n"/>
      <c r="L42" s="7">
        <f>IF(OR('Prüfungen'!$A42="",'Prüfungen'!$I42="",'Prüfungen'!$J42=""),"",'Prüfungen'!$I42+'Prüfungen'!$J42)</f>
        <v/>
      </c>
      <c r="M42" s="7">
        <f>IF(OR('Prüfungen'!$A42="",'Prüfungen'!$I42="",'Prüfungen'!$K42=""),"",'Prüfungen'!$I42+'Prüfungen'!$K42)</f>
        <v/>
      </c>
      <c r="N42" s="6" t="n"/>
      <c r="O42" s="7">
        <f>IF(OR('Prüfungen'!$A42="",'Prüfungen'!$I42="",'Prüfungen'!$N42=""),"",'Prüfungen'!$N42-'Prüfungen'!$I42)</f>
        <v/>
      </c>
      <c r="P42" s="7">
        <f>IF(OR('Prüfungen'!$A42="",'Prüfungen'!$L42="",'Prüfungen'!$M42=""),"",'Prüfungen'!$M42-'Prüfungen'!$L42)</f>
        <v/>
      </c>
      <c r="Q42" s="8">
        <f>IF(OR('Prüfungen'!$A42="",'Prüfungen'!$I42="",'Prüfungen'!$J42="",'Prüfungen'!$K42="",'Prüfungen'!$N42=""),"",IFERROR(ABS('Prüfungen'!$O42)/(('Prüfungen'!$M42-'Prüfungen'!$L42)/2),0))</f>
        <v/>
      </c>
      <c r="R42" s="9">
        <f>IF(OR('Prüfungen'!$A42="",'Prüfungen'!$L42="",'Prüfungen'!$M42="",'Prüfungen'!$N42=""),"",IF(AND('Prüfungen'!$N42&gt;='Prüfungen'!$L42,'Prüfungen'!$N42&lt;='Prüfungen'!$M42),"i.O.","n.i.O."))</f>
        <v/>
      </c>
      <c r="S42" s="5" t="n"/>
    </row>
    <row r="43" ht="22" customHeight="1">
      <c r="A43" s="2" t="n"/>
      <c r="B43" s="3" t="n"/>
      <c r="C43" s="2" t="n"/>
      <c r="D43" s="2" t="n"/>
      <c r="E43" s="4" t="n"/>
      <c r="F43" s="5" t="n"/>
      <c r="G43" s="5" t="n"/>
      <c r="H43" s="2" t="n"/>
      <c r="I43" s="6" t="n"/>
      <c r="J43" s="6" t="n"/>
      <c r="K43" s="6" t="n"/>
      <c r="L43" s="10">
        <f>IF(OR('Prüfungen'!$A43="",'Prüfungen'!$I43="",'Prüfungen'!$J43=""),"",'Prüfungen'!$I43+'Prüfungen'!$J43)</f>
        <v/>
      </c>
      <c r="M43" s="10">
        <f>IF(OR('Prüfungen'!$A43="",'Prüfungen'!$I43="",'Prüfungen'!$K43=""),"",'Prüfungen'!$I43+'Prüfungen'!$K43)</f>
        <v/>
      </c>
      <c r="N43" s="6" t="n"/>
      <c r="O43" s="10">
        <f>IF(OR('Prüfungen'!$A43="",'Prüfungen'!$I43="",'Prüfungen'!$N43=""),"",'Prüfungen'!$N43-'Prüfungen'!$I43)</f>
        <v/>
      </c>
      <c r="P43" s="10">
        <f>IF(OR('Prüfungen'!$A43="",'Prüfungen'!$L43="",'Prüfungen'!$M43=""),"",'Prüfungen'!$M43-'Prüfungen'!$L43)</f>
        <v/>
      </c>
      <c r="Q43" s="11">
        <f>IF(OR('Prüfungen'!$A43="",'Prüfungen'!$I43="",'Prüfungen'!$J43="",'Prüfungen'!$K43="",'Prüfungen'!$N43=""),"",IFERROR(ABS('Prüfungen'!$O43)/(('Prüfungen'!$M43-'Prüfungen'!$L43)/2),0))</f>
        <v/>
      </c>
      <c r="R43" s="12">
        <f>IF(OR('Prüfungen'!$A43="",'Prüfungen'!$L43="",'Prüfungen'!$M43="",'Prüfungen'!$N43=""),"",IF(AND('Prüfungen'!$N43&gt;='Prüfungen'!$L43,'Prüfungen'!$N43&lt;='Prüfungen'!$M43),"i.O.","n.i.O."))</f>
        <v/>
      </c>
      <c r="S43" s="5" t="n"/>
    </row>
    <row r="44" ht="22" customHeight="1">
      <c r="A44" s="2" t="n"/>
      <c r="B44" s="3" t="n"/>
      <c r="C44" s="2" t="n"/>
      <c r="D44" s="2" t="n"/>
      <c r="E44" s="4" t="n"/>
      <c r="F44" s="5" t="n"/>
      <c r="G44" s="5" t="n"/>
      <c r="H44" s="2" t="n"/>
      <c r="I44" s="6" t="n"/>
      <c r="J44" s="6" t="n"/>
      <c r="K44" s="6" t="n"/>
      <c r="L44" s="7">
        <f>IF(OR('Prüfungen'!$A44="",'Prüfungen'!$I44="",'Prüfungen'!$J44=""),"",'Prüfungen'!$I44+'Prüfungen'!$J44)</f>
        <v/>
      </c>
      <c r="M44" s="7">
        <f>IF(OR('Prüfungen'!$A44="",'Prüfungen'!$I44="",'Prüfungen'!$K44=""),"",'Prüfungen'!$I44+'Prüfungen'!$K44)</f>
        <v/>
      </c>
      <c r="N44" s="6" t="n"/>
      <c r="O44" s="7">
        <f>IF(OR('Prüfungen'!$A44="",'Prüfungen'!$I44="",'Prüfungen'!$N44=""),"",'Prüfungen'!$N44-'Prüfungen'!$I44)</f>
        <v/>
      </c>
      <c r="P44" s="7">
        <f>IF(OR('Prüfungen'!$A44="",'Prüfungen'!$L44="",'Prüfungen'!$M44=""),"",'Prüfungen'!$M44-'Prüfungen'!$L44)</f>
        <v/>
      </c>
      <c r="Q44" s="8">
        <f>IF(OR('Prüfungen'!$A44="",'Prüfungen'!$I44="",'Prüfungen'!$J44="",'Prüfungen'!$K44="",'Prüfungen'!$N44=""),"",IFERROR(ABS('Prüfungen'!$O44)/(('Prüfungen'!$M44-'Prüfungen'!$L44)/2),0))</f>
        <v/>
      </c>
      <c r="R44" s="9">
        <f>IF(OR('Prüfungen'!$A44="",'Prüfungen'!$L44="",'Prüfungen'!$M44="",'Prüfungen'!$N44=""),"",IF(AND('Prüfungen'!$N44&gt;='Prüfungen'!$L44,'Prüfungen'!$N44&lt;='Prüfungen'!$M44),"i.O.","n.i.O."))</f>
        <v/>
      </c>
      <c r="S44" s="5" t="n"/>
    </row>
    <row r="45" ht="22" customHeight="1">
      <c r="A45" s="2" t="n"/>
      <c r="B45" s="3" t="n"/>
      <c r="C45" s="2" t="n"/>
      <c r="D45" s="2" t="n"/>
      <c r="E45" s="4" t="n"/>
      <c r="F45" s="5" t="n"/>
      <c r="G45" s="5" t="n"/>
      <c r="H45" s="2" t="n"/>
      <c r="I45" s="6" t="n"/>
      <c r="J45" s="6" t="n"/>
      <c r="K45" s="6" t="n"/>
      <c r="L45" s="10">
        <f>IF(OR('Prüfungen'!$A45="",'Prüfungen'!$I45="",'Prüfungen'!$J45=""),"",'Prüfungen'!$I45+'Prüfungen'!$J45)</f>
        <v/>
      </c>
      <c r="M45" s="10">
        <f>IF(OR('Prüfungen'!$A45="",'Prüfungen'!$I45="",'Prüfungen'!$K45=""),"",'Prüfungen'!$I45+'Prüfungen'!$K45)</f>
        <v/>
      </c>
      <c r="N45" s="6" t="n"/>
      <c r="O45" s="10">
        <f>IF(OR('Prüfungen'!$A45="",'Prüfungen'!$I45="",'Prüfungen'!$N45=""),"",'Prüfungen'!$N45-'Prüfungen'!$I45)</f>
        <v/>
      </c>
      <c r="P45" s="10">
        <f>IF(OR('Prüfungen'!$A45="",'Prüfungen'!$L45="",'Prüfungen'!$M45=""),"",'Prüfungen'!$M45-'Prüfungen'!$L45)</f>
        <v/>
      </c>
      <c r="Q45" s="11">
        <f>IF(OR('Prüfungen'!$A45="",'Prüfungen'!$I45="",'Prüfungen'!$J45="",'Prüfungen'!$K45="",'Prüfungen'!$N45=""),"",IFERROR(ABS('Prüfungen'!$O45)/(('Prüfungen'!$M45-'Prüfungen'!$L45)/2),0))</f>
        <v/>
      </c>
      <c r="R45" s="12">
        <f>IF(OR('Prüfungen'!$A45="",'Prüfungen'!$L45="",'Prüfungen'!$M45="",'Prüfungen'!$N45=""),"",IF(AND('Prüfungen'!$N45&gt;='Prüfungen'!$L45,'Prüfungen'!$N45&lt;='Prüfungen'!$M45),"i.O.","n.i.O."))</f>
        <v/>
      </c>
      <c r="S45" s="5" t="n"/>
    </row>
    <row r="46" ht="22" customHeight="1">
      <c r="A46" s="2" t="n"/>
      <c r="B46" s="3" t="n"/>
      <c r="C46" s="2" t="n"/>
      <c r="D46" s="2" t="n"/>
      <c r="E46" s="4" t="n"/>
      <c r="F46" s="5" t="n"/>
      <c r="G46" s="5" t="n"/>
      <c r="H46" s="2" t="n"/>
      <c r="I46" s="6" t="n"/>
      <c r="J46" s="6" t="n"/>
      <c r="K46" s="6" t="n"/>
      <c r="L46" s="7">
        <f>IF(OR('Prüfungen'!$A46="",'Prüfungen'!$I46="",'Prüfungen'!$J46=""),"",'Prüfungen'!$I46+'Prüfungen'!$J46)</f>
        <v/>
      </c>
      <c r="M46" s="7">
        <f>IF(OR('Prüfungen'!$A46="",'Prüfungen'!$I46="",'Prüfungen'!$K46=""),"",'Prüfungen'!$I46+'Prüfungen'!$K46)</f>
        <v/>
      </c>
      <c r="N46" s="6" t="n"/>
      <c r="O46" s="7">
        <f>IF(OR('Prüfungen'!$A46="",'Prüfungen'!$I46="",'Prüfungen'!$N46=""),"",'Prüfungen'!$N46-'Prüfungen'!$I46)</f>
        <v/>
      </c>
      <c r="P46" s="7">
        <f>IF(OR('Prüfungen'!$A46="",'Prüfungen'!$L46="",'Prüfungen'!$M46=""),"",'Prüfungen'!$M46-'Prüfungen'!$L46)</f>
        <v/>
      </c>
      <c r="Q46" s="8">
        <f>IF(OR('Prüfungen'!$A46="",'Prüfungen'!$I46="",'Prüfungen'!$J46="",'Prüfungen'!$K46="",'Prüfungen'!$N46=""),"",IFERROR(ABS('Prüfungen'!$O46)/(('Prüfungen'!$M46-'Prüfungen'!$L46)/2),0))</f>
        <v/>
      </c>
      <c r="R46" s="9">
        <f>IF(OR('Prüfungen'!$A46="",'Prüfungen'!$L46="",'Prüfungen'!$M46="",'Prüfungen'!$N46=""),"",IF(AND('Prüfungen'!$N46&gt;='Prüfungen'!$L46,'Prüfungen'!$N46&lt;='Prüfungen'!$M46),"i.O.","n.i.O."))</f>
        <v/>
      </c>
      <c r="S46" s="5" t="n"/>
    </row>
    <row r="47" ht="22" customHeight="1">
      <c r="A47" s="2" t="n"/>
      <c r="B47" s="3" t="n"/>
      <c r="C47" s="2" t="n"/>
      <c r="D47" s="2" t="n"/>
      <c r="E47" s="4" t="n"/>
      <c r="F47" s="5" t="n"/>
      <c r="G47" s="5" t="n"/>
      <c r="H47" s="2" t="n"/>
      <c r="I47" s="6" t="n"/>
      <c r="J47" s="6" t="n"/>
      <c r="K47" s="6" t="n"/>
      <c r="L47" s="10">
        <f>IF(OR('Prüfungen'!$A47="",'Prüfungen'!$I47="",'Prüfungen'!$J47=""),"",'Prüfungen'!$I47+'Prüfungen'!$J47)</f>
        <v/>
      </c>
      <c r="M47" s="10">
        <f>IF(OR('Prüfungen'!$A47="",'Prüfungen'!$I47="",'Prüfungen'!$K47=""),"",'Prüfungen'!$I47+'Prüfungen'!$K47)</f>
        <v/>
      </c>
      <c r="N47" s="6" t="n"/>
      <c r="O47" s="10">
        <f>IF(OR('Prüfungen'!$A47="",'Prüfungen'!$I47="",'Prüfungen'!$N47=""),"",'Prüfungen'!$N47-'Prüfungen'!$I47)</f>
        <v/>
      </c>
      <c r="P47" s="10">
        <f>IF(OR('Prüfungen'!$A47="",'Prüfungen'!$L47="",'Prüfungen'!$M47=""),"",'Prüfungen'!$M47-'Prüfungen'!$L47)</f>
        <v/>
      </c>
      <c r="Q47" s="11">
        <f>IF(OR('Prüfungen'!$A47="",'Prüfungen'!$I47="",'Prüfungen'!$J47="",'Prüfungen'!$K47="",'Prüfungen'!$N47=""),"",IFERROR(ABS('Prüfungen'!$O47)/(('Prüfungen'!$M47-'Prüfungen'!$L47)/2),0))</f>
        <v/>
      </c>
      <c r="R47" s="12">
        <f>IF(OR('Prüfungen'!$A47="",'Prüfungen'!$L47="",'Prüfungen'!$M47="",'Prüfungen'!$N47=""),"",IF(AND('Prüfungen'!$N47&gt;='Prüfungen'!$L47,'Prüfungen'!$N47&lt;='Prüfungen'!$M47),"i.O.","n.i.O."))</f>
        <v/>
      </c>
      <c r="S47" s="5" t="n"/>
    </row>
    <row r="48" ht="22" customHeight="1">
      <c r="A48" s="2" t="n"/>
      <c r="B48" s="3" t="n"/>
      <c r="C48" s="2" t="n"/>
      <c r="D48" s="2" t="n"/>
      <c r="E48" s="4" t="n"/>
      <c r="F48" s="5" t="n"/>
      <c r="G48" s="5" t="n"/>
      <c r="H48" s="2" t="n"/>
      <c r="I48" s="6" t="n"/>
      <c r="J48" s="6" t="n"/>
      <c r="K48" s="6" t="n"/>
      <c r="L48" s="7">
        <f>IF(OR('Prüfungen'!$A48="",'Prüfungen'!$I48="",'Prüfungen'!$J48=""),"",'Prüfungen'!$I48+'Prüfungen'!$J48)</f>
        <v/>
      </c>
      <c r="M48" s="7">
        <f>IF(OR('Prüfungen'!$A48="",'Prüfungen'!$I48="",'Prüfungen'!$K48=""),"",'Prüfungen'!$I48+'Prüfungen'!$K48)</f>
        <v/>
      </c>
      <c r="N48" s="6" t="n"/>
      <c r="O48" s="7">
        <f>IF(OR('Prüfungen'!$A48="",'Prüfungen'!$I48="",'Prüfungen'!$N48=""),"",'Prüfungen'!$N48-'Prüfungen'!$I48)</f>
        <v/>
      </c>
      <c r="P48" s="7">
        <f>IF(OR('Prüfungen'!$A48="",'Prüfungen'!$L48="",'Prüfungen'!$M48=""),"",'Prüfungen'!$M48-'Prüfungen'!$L48)</f>
        <v/>
      </c>
      <c r="Q48" s="8">
        <f>IF(OR('Prüfungen'!$A48="",'Prüfungen'!$I48="",'Prüfungen'!$J48="",'Prüfungen'!$K48="",'Prüfungen'!$N48=""),"",IFERROR(ABS('Prüfungen'!$O48)/(('Prüfungen'!$M48-'Prüfungen'!$L48)/2),0))</f>
        <v/>
      </c>
      <c r="R48" s="9">
        <f>IF(OR('Prüfungen'!$A48="",'Prüfungen'!$L48="",'Prüfungen'!$M48="",'Prüfungen'!$N48=""),"",IF(AND('Prüfungen'!$N48&gt;='Prüfungen'!$L48,'Prüfungen'!$N48&lt;='Prüfungen'!$M48),"i.O.","n.i.O."))</f>
        <v/>
      </c>
      <c r="S48" s="5" t="n"/>
    </row>
    <row r="49" ht="22" customHeight="1">
      <c r="A49" s="2" t="n"/>
      <c r="B49" s="3" t="n"/>
      <c r="C49" s="2" t="n"/>
      <c r="D49" s="2" t="n"/>
      <c r="E49" s="4" t="n"/>
      <c r="F49" s="5" t="n"/>
      <c r="G49" s="5" t="n"/>
      <c r="H49" s="2" t="n"/>
      <c r="I49" s="6" t="n"/>
      <c r="J49" s="6" t="n"/>
      <c r="K49" s="6" t="n"/>
      <c r="L49" s="10">
        <f>IF(OR('Prüfungen'!$A49="",'Prüfungen'!$I49="",'Prüfungen'!$J49=""),"",'Prüfungen'!$I49+'Prüfungen'!$J49)</f>
        <v/>
      </c>
      <c r="M49" s="10">
        <f>IF(OR('Prüfungen'!$A49="",'Prüfungen'!$I49="",'Prüfungen'!$K49=""),"",'Prüfungen'!$I49+'Prüfungen'!$K49)</f>
        <v/>
      </c>
      <c r="N49" s="6" t="n"/>
      <c r="O49" s="10">
        <f>IF(OR('Prüfungen'!$A49="",'Prüfungen'!$I49="",'Prüfungen'!$N49=""),"",'Prüfungen'!$N49-'Prüfungen'!$I49)</f>
        <v/>
      </c>
      <c r="P49" s="10">
        <f>IF(OR('Prüfungen'!$A49="",'Prüfungen'!$L49="",'Prüfungen'!$M49=""),"",'Prüfungen'!$M49-'Prüfungen'!$L49)</f>
        <v/>
      </c>
      <c r="Q49" s="11">
        <f>IF(OR('Prüfungen'!$A49="",'Prüfungen'!$I49="",'Prüfungen'!$J49="",'Prüfungen'!$K49="",'Prüfungen'!$N49=""),"",IFERROR(ABS('Prüfungen'!$O49)/(('Prüfungen'!$M49-'Prüfungen'!$L49)/2),0))</f>
        <v/>
      </c>
      <c r="R49" s="12">
        <f>IF(OR('Prüfungen'!$A49="",'Prüfungen'!$L49="",'Prüfungen'!$M49="",'Prüfungen'!$N49=""),"",IF(AND('Prüfungen'!$N49&gt;='Prüfungen'!$L49,'Prüfungen'!$N49&lt;='Prüfungen'!$M49),"i.O.","n.i.O."))</f>
        <v/>
      </c>
      <c r="S49" s="5" t="n"/>
    </row>
    <row r="50" ht="22" customHeight="1">
      <c r="A50" s="2" t="n"/>
      <c r="B50" s="3" t="n"/>
      <c r="C50" s="2" t="n"/>
      <c r="D50" s="2" t="n"/>
      <c r="E50" s="4" t="n"/>
      <c r="F50" s="5" t="n"/>
      <c r="G50" s="5" t="n"/>
      <c r="H50" s="2" t="n"/>
      <c r="I50" s="6" t="n"/>
      <c r="J50" s="6" t="n"/>
      <c r="K50" s="6" t="n"/>
      <c r="L50" s="7">
        <f>IF(OR('Prüfungen'!$A50="",'Prüfungen'!$I50="",'Prüfungen'!$J50=""),"",'Prüfungen'!$I50+'Prüfungen'!$J50)</f>
        <v/>
      </c>
      <c r="M50" s="7">
        <f>IF(OR('Prüfungen'!$A50="",'Prüfungen'!$I50="",'Prüfungen'!$K50=""),"",'Prüfungen'!$I50+'Prüfungen'!$K50)</f>
        <v/>
      </c>
      <c r="N50" s="6" t="n"/>
      <c r="O50" s="7">
        <f>IF(OR('Prüfungen'!$A50="",'Prüfungen'!$I50="",'Prüfungen'!$N50=""),"",'Prüfungen'!$N50-'Prüfungen'!$I50)</f>
        <v/>
      </c>
      <c r="P50" s="7">
        <f>IF(OR('Prüfungen'!$A50="",'Prüfungen'!$L50="",'Prüfungen'!$M50=""),"",'Prüfungen'!$M50-'Prüfungen'!$L50)</f>
        <v/>
      </c>
      <c r="Q50" s="8">
        <f>IF(OR('Prüfungen'!$A50="",'Prüfungen'!$I50="",'Prüfungen'!$J50="",'Prüfungen'!$K50="",'Prüfungen'!$N50=""),"",IFERROR(ABS('Prüfungen'!$O50)/(('Prüfungen'!$M50-'Prüfungen'!$L50)/2),0))</f>
        <v/>
      </c>
      <c r="R50" s="9">
        <f>IF(OR('Prüfungen'!$A50="",'Prüfungen'!$L50="",'Prüfungen'!$M50="",'Prüfungen'!$N50=""),"",IF(AND('Prüfungen'!$N50&gt;='Prüfungen'!$L50,'Prüfungen'!$N50&lt;='Prüfungen'!$M50),"i.O.","n.i.O."))</f>
        <v/>
      </c>
      <c r="S50" s="5" t="n"/>
    </row>
    <row r="51" ht="22" customHeight="1">
      <c r="A51" s="2" t="n"/>
      <c r="B51" s="3" t="n"/>
      <c r="C51" s="2" t="n"/>
      <c r="D51" s="2" t="n"/>
      <c r="E51" s="4" t="n"/>
      <c r="F51" s="5" t="n"/>
      <c r="G51" s="5" t="n"/>
      <c r="H51" s="2" t="n"/>
      <c r="I51" s="6" t="n"/>
      <c r="J51" s="6" t="n"/>
      <c r="K51" s="6" t="n"/>
      <c r="L51" s="10">
        <f>IF(OR('Prüfungen'!$A51="",'Prüfungen'!$I51="",'Prüfungen'!$J51=""),"",'Prüfungen'!$I51+'Prüfungen'!$J51)</f>
        <v/>
      </c>
      <c r="M51" s="10">
        <f>IF(OR('Prüfungen'!$A51="",'Prüfungen'!$I51="",'Prüfungen'!$K51=""),"",'Prüfungen'!$I51+'Prüfungen'!$K51)</f>
        <v/>
      </c>
      <c r="N51" s="6" t="n"/>
      <c r="O51" s="10">
        <f>IF(OR('Prüfungen'!$A51="",'Prüfungen'!$I51="",'Prüfungen'!$N51=""),"",'Prüfungen'!$N51-'Prüfungen'!$I51)</f>
        <v/>
      </c>
      <c r="P51" s="10">
        <f>IF(OR('Prüfungen'!$A51="",'Prüfungen'!$L51="",'Prüfungen'!$M51=""),"",'Prüfungen'!$M51-'Prüfungen'!$L51)</f>
        <v/>
      </c>
      <c r="Q51" s="11">
        <f>IF(OR('Prüfungen'!$A51="",'Prüfungen'!$I51="",'Prüfungen'!$J51="",'Prüfungen'!$K51="",'Prüfungen'!$N51=""),"",IFERROR(ABS('Prüfungen'!$O51)/(('Prüfungen'!$M51-'Prüfungen'!$L51)/2),0))</f>
        <v/>
      </c>
      <c r="R51" s="12">
        <f>IF(OR('Prüfungen'!$A51="",'Prüfungen'!$L51="",'Prüfungen'!$M51="",'Prüfungen'!$N51=""),"",IF(AND('Prüfungen'!$N51&gt;='Prüfungen'!$L51,'Prüfungen'!$N51&lt;='Prüfungen'!$M51),"i.O.","n.i.O."))</f>
        <v/>
      </c>
      <c r="S51" s="5" t="n"/>
    </row>
    <row r="52" ht="22" customHeight="1">
      <c r="A52" s="2" t="n"/>
      <c r="B52" s="3" t="n"/>
      <c r="C52" s="2" t="n"/>
      <c r="D52" s="2" t="n"/>
      <c r="E52" s="4" t="n"/>
      <c r="F52" s="5" t="n"/>
      <c r="G52" s="5" t="n"/>
      <c r="H52" s="2" t="n"/>
      <c r="I52" s="6" t="n"/>
      <c r="J52" s="6" t="n"/>
      <c r="K52" s="6" t="n"/>
      <c r="L52" s="7">
        <f>IF(OR('Prüfungen'!$A52="",'Prüfungen'!$I52="",'Prüfungen'!$J52=""),"",'Prüfungen'!$I52+'Prüfungen'!$J52)</f>
        <v/>
      </c>
      <c r="M52" s="7">
        <f>IF(OR('Prüfungen'!$A52="",'Prüfungen'!$I52="",'Prüfungen'!$K52=""),"",'Prüfungen'!$I52+'Prüfungen'!$K52)</f>
        <v/>
      </c>
      <c r="N52" s="6" t="n"/>
      <c r="O52" s="7">
        <f>IF(OR('Prüfungen'!$A52="",'Prüfungen'!$I52="",'Prüfungen'!$N52=""),"",'Prüfungen'!$N52-'Prüfungen'!$I52)</f>
        <v/>
      </c>
      <c r="P52" s="7">
        <f>IF(OR('Prüfungen'!$A52="",'Prüfungen'!$L52="",'Prüfungen'!$M52=""),"",'Prüfungen'!$M52-'Prüfungen'!$L52)</f>
        <v/>
      </c>
      <c r="Q52" s="8">
        <f>IF(OR('Prüfungen'!$A52="",'Prüfungen'!$I52="",'Prüfungen'!$J52="",'Prüfungen'!$K52="",'Prüfungen'!$N52=""),"",IFERROR(ABS('Prüfungen'!$O52)/(('Prüfungen'!$M52-'Prüfungen'!$L52)/2),0))</f>
        <v/>
      </c>
      <c r="R52" s="9">
        <f>IF(OR('Prüfungen'!$A52="",'Prüfungen'!$L52="",'Prüfungen'!$M52="",'Prüfungen'!$N52=""),"",IF(AND('Prüfungen'!$N52&gt;='Prüfungen'!$L52,'Prüfungen'!$N52&lt;='Prüfungen'!$M52),"i.O.","n.i.O."))</f>
        <v/>
      </c>
      <c r="S52" s="5" t="n"/>
    </row>
    <row r="53" ht="22" customHeight="1">
      <c r="A53" s="2" t="n"/>
      <c r="B53" s="3" t="n"/>
      <c r="C53" s="2" t="n"/>
      <c r="D53" s="2" t="n"/>
      <c r="E53" s="4" t="n"/>
      <c r="F53" s="5" t="n"/>
      <c r="G53" s="5" t="n"/>
      <c r="H53" s="2" t="n"/>
      <c r="I53" s="6" t="n"/>
      <c r="J53" s="6" t="n"/>
      <c r="K53" s="6" t="n"/>
      <c r="L53" s="10">
        <f>IF(OR('Prüfungen'!$A53="",'Prüfungen'!$I53="",'Prüfungen'!$J53=""),"",'Prüfungen'!$I53+'Prüfungen'!$J53)</f>
        <v/>
      </c>
      <c r="M53" s="10">
        <f>IF(OR('Prüfungen'!$A53="",'Prüfungen'!$I53="",'Prüfungen'!$K53=""),"",'Prüfungen'!$I53+'Prüfungen'!$K53)</f>
        <v/>
      </c>
      <c r="N53" s="6" t="n"/>
      <c r="O53" s="10">
        <f>IF(OR('Prüfungen'!$A53="",'Prüfungen'!$I53="",'Prüfungen'!$N53=""),"",'Prüfungen'!$N53-'Prüfungen'!$I53)</f>
        <v/>
      </c>
      <c r="P53" s="10">
        <f>IF(OR('Prüfungen'!$A53="",'Prüfungen'!$L53="",'Prüfungen'!$M53=""),"",'Prüfungen'!$M53-'Prüfungen'!$L53)</f>
        <v/>
      </c>
      <c r="Q53" s="11">
        <f>IF(OR('Prüfungen'!$A53="",'Prüfungen'!$I53="",'Prüfungen'!$J53="",'Prüfungen'!$K53="",'Prüfungen'!$N53=""),"",IFERROR(ABS('Prüfungen'!$O53)/(('Prüfungen'!$M53-'Prüfungen'!$L53)/2),0))</f>
        <v/>
      </c>
      <c r="R53" s="12">
        <f>IF(OR('Prüfungen'!$A53="",'Prüfungen'!$L53="",'Prüfungen'!$M53="",'Prüfungen'!$N53=""),"",IF(AND('Prüfungen'!$N53&gt;='Prüfungen'!$L53,'Prüfungen'!$N53&lt;='Prüfungen'!$M53),"i.O.","n.i.O."))</f>
        <v/>
      </c>
      <c r="S53" s="5" t="n"/>
    </row>
    <row r="54" ht="22" customHeight="1">
      <c r="A54" s="2" t="n"/>
      <c r="B54" s="3" t="n"/>
      <c r="C54" s="2" t="n"/>
      <c r="D54" s="2" t="n"/>
      <c r="E54" s="4" t="n"/>
      <c r="F54" s="5" t="n"/>
      <c r="G54" s="5" t="n"/>
      <c r="H54" s="2" t="n"/>
      <c r="I54" s="6" t="n"/>
      <c r="J54" s="6" t="n"/>
      <c r="K54" s="6" t="n"/>
      <c r="L54" s="7">
        <f>IF(OR('Prüfungen'!$A54="",'Prüfungen'!$I54="",'Prüfungen'!$J54=""),"",'Prüfungen'!$I54+'Prüfungen'!$J54)</f>
        <v/>
      </c>
      <c r="M54" s="7">
        <f>IF(OR('Prüfungen'!$A54="",'Prüfungen'!$I54="",'Prüfungen'!$K54=""),"",'Prüfungen'!$I54+'Prüfungen'!$K54)</f>
        <v/>
      </c>
      <c r="N54" s="6" t="n"/>
      <c r="O54" s="7">
        <f>IF(OR('Prüfungen'!$A54="",'Prüfungen'!$I54="",'Prüfungen'!$N54=""),"",'Prüfungen'!$N54-'Prüfungen'!$I54)</f>
        <v/>
      </c>
      <c r="P54" s="7">
        <f>IF(OR('Prüfungen'!$A54="",'Prüfungen'!$L54="",'Prüfungen'!$M54=""),"",'Prüfungen'!$M54-'Prüfungen'!$L54)</f>
        <v/>
      </c>
      <c r="Q54" s="8">
        <f>IF(OR('Prüfungen'!$A54="",'Prüfungen'!$I54="",'Prüfungen'!$J54="",'Prüfungen'!$K54="",'Prüfungen'!$N54=""),"",IFERROR(ABS('Prüfungen'!$O54)/(('Prüfungen'!$M54-'Prüfungen'!$L54)/2),0))</f>
        <v/>
      </c>
      <c r="R54" s="9">
        <f>IF(OR('Prüfungen'!$A54="",'Prüfungen'!$L54="",'Prüfungen'!$M54="",'Prüfungen'!$N54=""),"",IF(AND('Prüfungen'!$N54&gt;='Prüfungen'!$L54,'Prüfungen'!$N54&lt;='Prüfungen'!$M54),"i.O.","n.i.O."))</f>
        <v/>
      </c>
      <c r="S54" s="5" t="n"/>
    </row>
    <row r="55" ht="22" customHeight="1">
      <c r="A55" s="2" t="n"/>
      <c r="B55" s="3" t="n"/>
      <c r="C55" s="2" t="n"/>
      <c r="D55" s="2" t="n"/>
      <c r="E55" s="4" t="n"/>
      <c r="F55" s="5" t="n"/>
      <c r="G55" s="5" t="n"/>
      <c r="H55" s="2" t="n"/>
      <c r="I55" s="6" t="n"/>
      <c r="J55" s="6" t="n"/>
      <c r="K55" s="6" t="n"/>
      <c r="L55" s="10">
        <f>IF(OR('Prüfungen'!$A55="",'Prüfungen'!$I55="",'Prüfungen'!$J55=""),"",'Prüfungen'!$I55+'Prüfungen'!$J55)</f>
        <v/>
      </c>
      <c r="M55" s="10">
        <f>IF(OR('Prüfungen'!$A55="",'Prüfungen'!$I55="",'Prüfungen'!$K55=""),"",'Prüfungen'!$I55+'Prüfungen'!$K55)</f>
        <v/>
      </c>
      <c r="N55" s="6" t="n"/>
      <c r="O55" s="10">
        <f>IF(OR('Prüfungen'!$A55="",'Prüfungen'!$I55="",'Prüfungen'!$N55=""),"",'Prüfungen'!$N55-'Prüfungen'!$I55)</f>
        <v/>
      </c>
      <c r="P55" s="10">
        <f>IF(OR('Prüfungen'!$A55="",'Prüfungen'!$L55="",'Prüfungen'!$M55=""),"",'Prüfungen'!$M55-'Prüfungen'!$L55)</f>
        <v/>
      </c>
      <c r="Q55" s="11">
        <f>IF(OR('Prüfungen'!$A55="",'Prüfungen'!$I55="",'Prüfungen'!$J55="",'Prüfungen'!$K55="",'Prüfungen'!$N55=""),"",IFERROR(ABS('Prüfungen'!$O55)/(('Prüfungen'!$M55-'Prüfungen'!$L55)/2),0))</f>
        <v/>
      </c>
      <c r="R55" s="12">
        <f>IF(OR('Prüfungen'!$A55="",'Prüfungen'!$L55="",'Prüfungen'!$M55="",'Prüfungen'!$N55=""),"",IF(AND('Prüfungen'!$N55&gt;='Prüfungen'!$L55,'Prüfungen'!$N55&lt;='Prüfungen'!$M55),"i.O.","n.i.O."))</f>
        <v/>
      </c>
      <c r="S55" s="5" t="n"/>
    </row>
    <row r="56" ht="22" customHeight="1">
      <c r="A56" s="2" t="n"/>
      <c r="B56" s="3" t="n"/>
      <c r="C56" s="2" t="n"/>
      <c r="D56" s="2" t="n"/>
      <c r="E56" s="4" t="n"/>
      <c r="F56" s="5" t="n"/>
      <c r="G56" s="5" t="n"/>
      <c r="H56" s="2" t="n"/>
      <c r="I56" s="6" t="n"/>
      <c r="J56" s="6" t="n"/>
      <c r="K56" s="6" t="n"/>
      <c r="L56" s="7">
        <f>IF(OR('Prüfungen'!$A56="",'Prüfungen'!$I56="",'Prüfungen'!$J56=""),"",'Prüfungen'!$I56+'Prüfungen'!$J56)</f>
        <v/>
      </c>
      <c r="M56" s="7">
        <f>IF(OR('Prüfungen'!$A56="",'Prüfungen'!$I56="",'Prüfungen'!$K56=""),"",'Prüfungen'!$I56+'Prüfungen'!$K56)</f>
        <v/>
      </c>
      <c r="N56" s="6" t="n"/>
      <c r="O56" s="7">
        <f>IF(OR('Prüfungen'!$A56="",'Prüfungen'!$I56="",'Prüfungen'!$N56=""),"",'Prüfungen'!$N56-'Prüfungen'!$I56)</f>
        <v/>
      </c>
      <c r="P56" s="7">
        <f>IF(OR('Prüfungen'!$A56="",'Prüfungen'!$L56="",'Prüfungen'!$M56=""),"",'Prüfungen'!$M56-'Prüfungen'!$L56)</f>
        <v/>
      </c>
      <c r="Q56" s="8">
        <f>IF(OR('Prüfungen'!$A56="",'Prüfungen'!$I56="",'Prüfungen'!$J56="",'Prüfungen'!$K56="",'Prüfungen'!$N56=""),"",IFERROR(ABS('Prüfungen'!$O56)/(('Prüfungen'!$M56-'Prüfungen'!$L56)/2),0))</f>
        <v/>
      </c>
      <c r="R56" s="9">
        <f>IF(OR('Prüfungen'!$A56="",'Prüfungen'!$L56="",'Prüfungen'!$M56="",'Prüfungen'!$N56=""),"",IF(AND('Prüfungen'!$N56&gt;='Prüfungen'!$L56,'Prüfungen'!$N56&lt;='Prüfungen'!$M56),"i.O.","n.i.O."))</f>
        <v/>
      </c>
      <c r="S56" s="5" t="n"/>
    </row>
    <row r="57" ht="22" customHeight="1">
      <c r="A57" s="2" t="n"/>
      <c r="B57" s="3" t="n"/>
      <c r="C57" s="2" t="n"/>
      <c r="D57" s="2" t="n"/>
      <c r="E57" s="4" t="n"/>
      <c r="F57" s="5" t="n"/>
      <c r="G57" s="5" t="n"/>
      <c r="H57" s="2" t="n"/>
      <c r="I57" s="6" t="n"/>
      <c r="J57" s="6" t="n"/>
      <c r="K57" s="6" t="n"/>
      <c r="L57" s="10">
        <f>IF(OR('Prüfungen'!$A57="",'Prüfungen'!$I57="",'Prüfungen'!$J57=""),"",'Prüfungen'!$I57+'Prüfungen'!$J57)</f>
        <v/>
      </c>
      <c r="M57" s="10">
        <f>IF(OR('Prüfungen'!$A57="",'Prüfungen'!$I57="",'Prüfungen'!$K57=""),"",'Prüfungen'!$I57+'Prüfungen'!$K57)</f>
        <v/>
      </c>
      <c r="N57" s="6" t="n"/>
      <c r="O57" s="10">
        <f>IF(OR('Prüfungen'!$A57="",'Prüfungen'!$I57="",'Prüfungen'!$N57=""),"",'Prüfungen'!$N57-'Prüfungen'!$I57)</f>
        <v/>
      </c>
      <c r="P57" s="10">
        <f>IF(OR('Prüfungen'!$A57="",'Prüfungen'!$L57="",'Prüfungen'!$M57=""),"",'Prüfungen'!$M57-'Prüfungen'!$L57)</f>
        <v/>
      </c>
      <c r="Q57" s="11">
        <f>IF(OR('Prüfungen'!$A57="",'Prüfungen'!$I57="",'Prüfungen'!$J57="",'Prüfungen'!$K57="",'Prüfungen'!$N57=""),"",IFERROR(ABS('Prüfungen'!$O57)/(('Prüfungen'!$M57-'Prüfungen'!$L57)/2),0))</f>
        <v/>
      </c>
      <c r="R57" s="12">
        <f>IF(OR('Prüfungen'!$A57="",'Prüfungen'!$L57="",'Prüfungen'!$M57="",'Prüfungen'!$N57=""),"",IF(AND('Prüfungen'!$N57&gt;='Prüfungen'!$L57,'Prüfungen'!$N57&lt;='Prüfungen'!$M57),"i.O.","n.i.O."))</f>
        <v/>
      </c>
      <c r="S57" s="5" t="n"/>
    </row>
    <row r="58" ht="22" customHeight="1">
      <c r="A58" s="2" t="n"/>
      <c r="B58" s="3" t="n"/>
      <c r="C58" s="2" t="n"/>
      <c r="D58" s="2" t="n"/>
      <c r="E58" s="4" t="n"/>
      <c r="F58" s="5" t="n"/>
      <c r="G58" s="5" t="n"/>
      <c r="H58" s="2" t="n"/>
      <c r="I58" s="6" t="n"/>
      <c r="J58" s="6" t="n"/>
      <c r="K58" s="6" t="n"/>
      <c r="L58" s="7">
        <f>IF(OR('Prüfungen'!$A58="",'Prüfungen'!$I58="",'Prüfungen'!$J58=""),"",'Prüfungen'!$I58+'Prüfungen'!$J58)</f>
        <v/>
      </c>
      <c r="M58" s="7">
        <f>IF(OR('Prüfungen'!$A58="",'Prüfungen'!$I58="",'Prüfungen'!$K58=""),"",'Prüfungen'!$I58+'Prüfungen'!$K58)</f>
        <v/>
      </c>
      <c r="N58" s="6" t="n"/>
      <c r="O58" s="7">
        <f>IF(OR('Prüfungen'!$A58="",'Prüfungen'!$I58="",'Prüfungen'!$N58=""),"",'Prüfungen'!$N58-'Prüfungen'!$I58)</f>
        <v/>
      </c>
      <c r="P58" s="7">
        <f>IF(OR('Prüfungen'!$A58="",'Prüfungen'!$L58="",'Prüfungen'!$M58=""),"",'Prüfungen'!$M58-'Prüfungen'!$L58)</f>
        <v/>
      </c>
      <c r="Q58" s="8">
        <f>IF(OR('Prüfungen'!$A58="",'Prüfungen'!$I58="",'Prüfungen'!$J58="",'Prüfungen'!$K58="",'Prüfungen'!$N58=""),"",IFERROR(ABS('Prüfungen'!$O58)/(('Prüfungen'!$M58-'Prüfungen'!$L58)/2),0))</f>
        <v/>
      </c>
      <c r="R58" s="9">
        <f>IF(OR('Prüfungen'!$A58="",'Prüfungen'!$L58="",'Prüfungen'!$M58="",'Prüfungen'!$N58=""),"",IF(AND('Prüfungen'!$N58&gt;='Prüfungen'!$L58,'Prüfungen'!$N58&lt;='Prüfungen'!$M58),"i.O.","n.i.O."))</f>
        <v/>
      </c>
      <c r="S58" s="5" t="n"/>
    </row>
    <row r="59" ht="22" customHeight="1">
      <c r="A59" s="2" t="n"/>
      <c r="B59" s="3" t="n"/>
      <c r="C59" s="2" t="n"/>
      <c r="D59" s="2" t="n"/>
      <c r="E59" s="4" t="n"/>
      <c r="F59" s="5" t="n"/>
      <c r="G59" s="5" t="n"/>
      <c r="H59" s="2" t="n"/>
      <c r="I59" s="6" t="n"/>
      <c r="J59" s="6" t="n"/>
      <c r="K59" s="6" t="n"/>
      <c r="L59" s="10">
        <f>IF(OR('Prüfungen'!$A59="",'Prüfungen'!$I59="",'Prüfungen'!$J59=""),"",'Prüfungen'!$I59+'Prüfungen'!$J59)</f>
        <v/>
      </c>
      <c r="M59" s="10">
        <f>IF(OR('Prüfungen'!$A59="",'Prüfungen'!$I59="",'Prüfungen'!$K59=""),"",'Prüfungen'!$I59+'Prüfungen'!$K59)</f>
        <v/>
      </c>
      <c r="N59" s="6" t="n"/>
      <c r="O59" s="10">
        <f>IF(OR('Prüfungen'!$A59="",'Prüfungen'!$I59="",'Prüfungen'!$N59=""),"",'Prüfungen'!$N59-'Prüfungen'!$I59)</f>
        <v/>
      </c>
      <c r="P59" s="10">
        <f>IF(OR('Prüfungen'!$A59="",'Prüfungen'!$L59="",'Prüfungen'!$M59=""),"",'Prüfungen'!$M59-'Prüfungen'!$L59)</f>
        <v/>
      </c>
      <c r="Q59" s="11">
        <f>IF(OR('Prüfungen'!$A59="",'Prüfungen'!$I59="",'Prüfungen'!$J59="",'Prüfungen'!$K59="",'Prüfungen'!$N59=""),"",IFERROR(ABS('Prüfungen'!$O59)/(('Prüfungen'!$M59-'Prüfungen'!$L59)/2),0))</f>
        <v/>
      </c>
      <c r="R59" s="12">
        <f>IF(OR('Prüfungen'!$A59="",'Prüfungen'!$L59="",'Prüfungen'!$M59="",'Prüfungen'!$N59=""),"",IF(AND('Prüfungen'!$N59&gt;='Prüfungen'!$L59,'Prüfungen'!$N59&lt;='Prüfungen'!$M59),"i.O.","n.i.O."))</f>
        <v/>
      </c>
      <c r="S59" s="5" t="n"/>
    </row>
    <row r="60" ht="22" customHeight="1">
      <c r="A60" s="2" t="n"/>
      <c r="B60" s="3" t="n"/>
      <c r="C60" s="2" t="n"/>
      <c r="D60" s="2" t="n"/>
      <c r="E60" s="4" t="n"/>
      <c r="F60" s="5" t="n"/>
      <c r="G60" s="5" t="n"/>
      <c r="H60" s="2" t="n"/>
      <c r="I60" s="6" t="n"/>
      <c r="J60" s="6" t="n"/>
      <c r="K60" s="6" t="n"/>
      <c r="L60" s="7">
        <f>IF(OR('Prüfungen'!$A60="",'Prüfungen'!$I60="",'Prüfungen'!$J60=""),"",'Prüfungen'!$I60+'Prüfungen'!$J60)</f>
        <v/>
      </c>
      <c r="M60" s="7">
        <f>IF(OR('Prüfungen'!$A60="",'Prüfungen'!$I60="",'Prüfungen'!$K60=""),"",'Prüfungen'!$I60+'Prüfungen'!$K60)</f>
        <v/>
      </c>
      <c r="N60" s="6" t="n"/>
      <c r="O60" s="7">
        <f>IF(OR('Prüfungen'!$A60="",'Prüfungen'!$I60="",'Prüfungen'!$N60=""),"",'Prüfungen'!$N60-'Prüfungen'!$I60)</f>
        <v/>
      </c>
      <c r="P60" s="7">
        <f>IF(OR('Prüfungen'!$A60="",'Prüfungen'!$L60="",'Prüfungen'!$M60=""),"",'Prüfungen'!$M60-'Prüfungen'!$L60)</f>
        <v/>
      </c>
      <c r="Q60" s="8">
        <f>IF(OR('Prüfungen'!$A60="",'Prüfungen'!$I60="",'Prüfungen'!$J60="",'Prüfungen'!$K60="",'Prüfungen'!$N60=""),"",IFERROR(ABS('Prüfungen'!$O60)/(('Prüfungen'!$M60-'Prüfungen'!$L60)/2),0))</f>
        <v/>
      </c>
      <c r="R60" s="9">
        <f>IF(OR('Prüfungen'!$A60="",'Prüfungen'!$L60="",'Prüfungen'!$M60="",'Prüfungen'!$N60=""),"",IF(AND('Prüfungen'!$N60&gt;='Prüfungen'!$L60,'Prüfungen'!$N60&lt;='Prüfungen'!$M60),"i.O.","n.i.O."))</f>
        <v/>
      </c>
      <c r="S60" s="5" t="n"/>
    </row>
    <row r="61" ht="22" customHeight="1">
      <c r="A61" s="2" t="n"/>
      <c r="B61" s="3" t="n"/>
      <c r="C61" s="2" t="n"/>
      <c r="D61" s="2" t="n"/>
      <c r="E61" s="4" t="n"/>
      <c r="F61" s="5" t="n"/>
      <c r="G61" s="5" t="n"/>
      <c r="H61" s="2" t="n"/>
      <c r="I61" s="6" t="n"/>
      <c r="J61" s="6" t="n"/>
      <c r="K61" s="6" t="n"/>
      <c r="L61" s="10">
        <f>IF(OR('Prüfungen'!$A61="",'Prüfungen'!$I61="",'Prüfungen'!$J61=""),"",'Prüfungen'!$I61+'Prüfungen'!$J61)</f>
        <v/>
      </c>
      <c r="M61" s="10">
        <f>IF(OR('Prüfungen'!$A61="",'Prüfungen'!$I61="",'Prüfungen'!$K61=""),"",'Prüfungen'!$I61+'Prüfungen'!$K61)</f>
        <v/>
      </c>
      <c r="N61" s="6" t="n"/>
      <c r="O61" s="10">
        <f>IF(OR('Prüfungen'!$A61="",'Prüfungen'!$I61="",'Prüfungen'!$N61=""),"",'Prüfungen'!$N61-'Prüfungen'!$I61)</f>
        <v/>
      </c>
      <c r="P61" s="10">
        <f>IF(OR('Prüfungen'!$A61="",'Prüfungen'!$L61="",'Prüfungen'!$M61=""),"",'Prüfungen'!$M61-'Prüfungen'!$L61)</f>
        <v/>
      </c>
      <c r="Q61" s="11">
        <f>IF(OR('Prüfungen'!$A61="",'Prüfungen'!$I61="",'Prüfungen'!$J61="",'Prüfungen'!$K61="",'Prüfungen'!$N61=""),"",IFERROR(ABS('Prüfungen'!$O61)/(('Prüfungen'!$M61-'Prüfungen'!$L61)/2),0))</f>
        <v/>
      </c>
      <c r="R61" s="12">
        <f>IF(OR('Prüfungen'!$A61="",'Prüfungen'!$L61="",'Prüfungen'!$M61="",'Prüfungen'!$N61=""),"",IF(AND('Prüfungen'!$N61&gt;='Prüfungen'!$L61,'Prüfungen'!$N61&lt;='Prüfungen'!$M61),"i.O.","n.i.O."))</f>
        <v/>
      </c>
      <c r="S61" s="5" t="n"/>
    </row>
    <row r="62" ht="22" customHeight="1">
      <c r="A62" s="2" t="n"/>
      <c r="B62" s="3" t="n"/>
      <c r="C62" s="2" t="n"/>
      <c r="D62" s="2" t="n"/>
      <c r="E62" s="4" t="n"/>
      <c r="F62" s="5" t="n"/>
      <c r="G62" s="5" t="n"/>
      <c r="H62" s="2" t="n"/>
      <c r="I62" s="6" t="n"/>
      <c r="J62" s="6" t="n"/>
      <c r="K62" s="6" t="n"/>
      <c r="L62" s="7">
        <f>IF(OR('Prüfungen'!$A62="",'Prüfungen'!$I62="",'Prüfungen'!$J62=""),"",'Prüfungen'!$I62+'Prüfungen'!$J62)</f>
        <v/>
      </c>
      <c r="M62" s="7">
        <f>IF(OR('Prüfungen'!$A62="",'Prüfungen'!$I62="",'Prüfungen'!$K62=""),"",'Prüfungen'!$I62+'Prüfungen'!$K62)</f>
        <v/>
      </c>
      <c r="N62" s="6" t="n"/>
      <c r="O62" s="7">
        <f>IF(OR('Prüfungen'!$A62="",'Prüfungen'!$I62="",'Prüfungen'!$N62=""),"",'Prüfungen'!$N62-'Prüfungen'!$I62)</f>
        <v/>
      </c>
      <c r="P62" s="7">
        <f>IF(OR('Prüfungen'!$A62="",'Prüfungen'!$L62="",'Prüfungen'!$M62=""),"",'Prüfungen'!$M62-'Prüfungen'!$L62)</f>
        <v/>
      </c>
      <c r="Q62" s="8">
        <f>IF(OR('Prüfungen'!$A62="",'Prüfungen'!$I62="",'Prüfungen'!$J62="",'Prüfungen'!$K62="",'Prüfungen'!$N62=""),"",IFERROR(ABS('Prüfungen'!$O62)/(('Prüfungen'!$M62-'Prüfungen'!$L62)/2),0))</f>
        <v/>
      </c>
      <c r="R62" s="9">
        <f>IF(OR('Prüfungen'!$A62="",'Prüfungen'!$L62="",'Prüfungen'!$M62="",'Prüfungen'!$N62=""),"",IF(AND('Prüfungen'!$N62&gt;='Prüfungen'!$L62,'Prüfungen'!$N62&lt;='Prüfungen'!$M62),"i.O.","n.i.O."))</f>
        <v/>
      </c>
      <c r="S62" s="5" t="n"/>
    </row>
    <row r="63" ht="22" customHeight="1">
      <c r="A63" s="2" t="n"/>
      <c r="B63" s="3" t="n"/>
      <c r="C63" s="2" t="n"/>
      <c r="D63" s="2" t="n"/>
      <c r="E63" s="4" t="n"/>
      <c r="F63" s="5" t="n"/>
      <c r="G63" s="5" t="n"/>
      <c r="H63" s="2" t="n"/>
      <c r="I63" s="6" t="n"/>
      <c r="J63" s="6" t="n"/>
      <c r="K63" s="6" t="n"/>
      <c r="L63" s="10">
        <f>IF(OR('Prüfungen'!$A63="",'Prüfungen'!$I63="",'Prüfungen'!$J63=""),"",'Prüfungen'!$I63+'Prüfungen'!$J63)</f>
        <v/>
      </c>
      <c r="M63" s="10">
        <f>IF(OR('Prüfungen'!$A63="",'Prüfungen'!$I63="",'Prüfungen'!$K63=""),"",'Prüfungen'!$I63+'Prüfungen'!$K63)</f>
        <v/>
      </c>
      <c r="N63" s="6" t="n"/>
      <c r="O63" s="10">
        <f>IF(OR('Prüfungen'!$A63="",'Prüfungen'!$I63="",'Prüfungen'!$N63=""),"",'Prüfungen'!$N63-'Prüfungen'!$I63)</f>
        <v/>
      </c>
      <c r="P63" s="10">
        <f>IF(OR('Prüfungen'!$A63="",'Prüfungen'!$L63="",'Prüfungen'!$M63=""),"",'Prüfungen'!$M63-'Prüfungen'!$L63)</f>
        <v/>
      </c>
      <c r="Q63" s="11">
        <f>IF(OR('Prüfungen'!$A63="",'Prüfungen'!$I63="",'Prüfungen'!$J63="",'Prüfungen'!$K63="",'Prüfungen'!$N63=""),"",IFERROR(ABS('Prüfungen'!$O63)/(('Prüfungen'!$M63-'Prüfungen'!$L63)/2),0))</f>
        <v/>
      </c>
      <c r="R63" s="12">
        <f>IF(OR('Prüfungen'!$A63="",'Prüfungen'!$L63="",'Prüfungen'!$M63="",'Prüfungen'!$N63=""),"",IF(AND('Prüfungen'!$N63&gt;='Prüfungen'!$L63,'Prüfungen'!$N63&lt;='Prüfungen'!$M63),"i.O.","n.i.O."))</f>
        <v/>
      </c>
      <c r="S63" s="5" t="n"/>
    </row>
    <row r="64" ht="22" customHeight="1">
      <c r="A64" s="2" t="n"/>
      <c r="B64" s="3" t="n"/>
      <c r="C64" s="2" t="n"/>
      <c r="D64" s="2" t="n"/>
      <c r="E64" s="4" t="n"/>
      <c r="F64" s="5" t="n"/>
      <c r="G64" s="5" t="n"/>
      <c r="H64" s="2" t="n"/>
      <c r="I64" s="6" t="n"/>
      <c r="J64" s="6" t="n"/>
      <c r="K64" s="6" t="n"/>
      <c r="L64" s="7">
        <f>IF(OR('Prüfungen'!$A64="",'Prüfungen'!$I64="",'Prüfungen'!$J64=""),"",'Prüfungen'!$I64+'Prüfungen'!$J64)</f>
        <v/>
      </c>
      <c r="M64" s="7">
        <f>IF(OR('Prüfungen'!$A64="",'Prüfungen'!$I64="",'Prüfungen'!$K64=""),"",'Prüfungen'!$I64+'Prüfungen'!$K64)</f>
        <v/>
      </c>
      <c r="N64" s="6" t="n"/>
      <c r="O64" s="7">
        <f>IF(OR('Prüfungen'!$A64="",'Prüfungen'!$I64="",'Prüfungen'!$N64=""),"",'Prüfungen'!$N64-'Prüfungen'!$I64)</f>
        <v/>
      </c>
      <c r="P64" s="7">
        <f>IF(OR('Prüfungen'!$A64="",'Prüfungen'!$L64="",'Prüfungen'!$M64=""),"",'Prüfungen'!$M64-'Prüfungen'!$L64)</f>
        <v/>
      </c>
      <c r="Q64" s="8">
        <f>IF(OR('Prüfungen'!$A64="",'Prüfungen'!$I64="",'Prüfungen'!$J64="",'Prüfungen'!$K64="",'Prüfungen'!$N64=""),"",IFERROR(ABS('Prüfungen'!$O64)/(('Prüfungen'!$M64-'Prüfungen'!$L64)/2),0))</f>
        <v/>
      </c>
      <c r="R64" s="9">
        <f>IF(OR('Prüfungen'!$A64="",'Prüfungen'!$L64="",'Prüfungen'!$M64="",'Prüfungen'!$N64=""),"",IF(AND('Prüfungen'!$N64&gt;='Prüfungen'!$L64,'Prüfungen'!$N64&lt;='Prüfungen'!$M64),"i.O.","n.i.O."))</f>
        <v/>
      </c>
      <c r="S64" s="5" t="n"/>
    </row>
    <row r="65" ht="22" customHeight="1">
      <c r="A65" s="2" t="n"/>
      <c r="B65" s="3" t="n"/>
      <c r="C65" s="2" t="n"/>
      <c r="D65" s="2" t="n"/>
      <c r="E65" s="4" t="n"/>
      <c r="F65" s="5" t="n"/>
      <c r="G65" s="5" t="n"/>
      <c r="H65" s="2" t="n"/>
      <c r="I65" s="6" t="n"/>
      <c r="J65" s="6" t="n"/>
      <c r="K65" s="6" t="n"/>
      <c r="L65" s="10">
        <f>IF(OR('Prüfungen'!$A65="",'Prüfungen'!$I65="",'Prüfungen'!$J65=""),"",'Prüfungen'!$I65+'Prüfungen'!$J65)</f>
        <v/>
      </c>
      <c r="M65" s="10">
        <f>IF(OR('Prüfungen'!$A65="",'Prüfungen'!$I65="",'Prüfungen'!$K65=""),"",'Prüfungen'!$I65+'Prüfungen'!$K65)</f>
        <v/>
      </c>
      <c r="N65" s="6" t="n"/>
      <c r="O65" s="10">
        <f>IF(OR('Prüfungen'!$A65="",'Prüfungen'!$I65="",'Prüfungen'!$N65=""),"",'Prüfungen'!$N65-'Prüfungen'!$I65)</f>
        <v/>
      </c>
      <c r="P65" s="10">
        <f>IF(OR('Prüfungen'!$A65="",'Prüfungen'!$L65="",'Prüfungen'!$M65=""),"",'Prüfungen'!$M65-'Prüfungen'!$L65)</f>
        <v/>
      </c>
      <c r="Q65" s="11">
        <f>IF(OR('Prüfungen'!$A65="",'Prüfungen'!$I65="",'Prüfungen'!$J65="",'Prüfungen'!$K65="",'Prüfungen'!$N65=""),"",IFERROR(ABS('Prüfungen'!$O65)/(('Prüfungen'!$M65-'Prüfungen'!$L65)/2),0))</f>
        <v/>
      </c>
      <c r="R65" s="12">
        <f>IF(OR('Prüfungen'!$A65="",'Prüfungen'!$L65="",'Prüfungen'!$M65="",'Prüfungen'!$N65=""),"",IF(AND('Prüfungen'!$N65&gt;='Prüfungen'!$L65,'Prüfungen'!$N65&lt;='Prüfungen'!$M65),"i.O.","n.i.O."))</f>
        <v/>
      </c>
      <c r="S65" s="5" t="n"/>
    </row>
    <row r="66" ht="22" customHeight="1">
      <c r="A66" s="2" t="n"/>
      <c r="B66" s="3" t="n"/>
      <c r="C66" s="2" t="n"/>
      <c r="D66" s="2" t="n"/>
      <c r="E66" s="4" t="n"/>
      <c r="F66" s="5" t="n"/>
      <c r="G66" s="5" t="n"/>
      <c r="H66" s="2" t="n"/>
      <c r="I66" s="6" t="n"/>
      <c r="J66" s="6" t="n"/>
      <c r="K66" s="6" t="n"/>
      <c r="L66" s="7">
        <f>IF(OR('Prüfungen'!$A66="",'Prüfungen'!$I66="",'Prüfungen'!$J66=""),"",'Prüfungen'!$I66+'Prüfungen'!$J66)</f>
        <v/>
      </c>
      <c r="M66" s="7">
        <f>IF(OR('Prüfungen'!$A66="",'Prüfungen'!$I66="",'Prüfungen'!$K66=""),"",'Prüfungen'!$I66+'Prüfungen'!$K66)</f>
        <v/>
      </c>
      <c r="N66" s="6" t="n"/>
      <c r="O66" s="7">
        <f>IF(OR('Prüfungen'!$A66="",'Prüfungen'!$I66="",'Prüfungen'!$N66=""),"",'Prüfungen'!$N66-'Prüfungen'!$I66)</f>
        <v/>
      </c>
      <c r="P66" s="7">
        <f>IF(OR('Prüfungen'!$A66="",'Prüfungen'!$L66="",'Prüfungen'!$M66=""),"",'Prüfungen'!$M66-'Prüfungen'!$L66)</f>
        <v/>
      </c>
      <c r="Q66" s="8">
        <f>IF(OR('Prüfungen'!$A66="",'Prüfungen'!$I66="",'Prüfungen'!$J66="",'Prüfungen'!$K66="",'Prüfungen'!$N66=""),"",IFERROR(ABS('Prüfungen'!$O66)/(('Prüfungen'!$M66-'Prüfungen'!$L66)/2),0))</f>
        <v/>
      </c>
      <c r="R66" s="9">
        <f>IF(OR('Prüfungen'!$A66="",'Prüfungen'!$L66="",'Prüfungen'!$M66="",'Prüfungen'!$N66=""),"",IF(AND('Prüfungen'!$N66&gt;='Prüfungen'!$L66,'Prüfungen'!$N66&lt;='Prüfungen'!$M66),"i.O.","n.i.O."))</f>
        <v/>
      </c>
      <c r="S66" s="5" t="n"/>
    </row>
    <row r="67" ht="22" customHeight="1">
      <c r="A67" s="2" t="n"/>
      <c r="B67" s="3" t="n"/>
      <c r="C67" s="2" t="n"/>
      <c r="D67" s="2" t="n"/>
      <c r="E67" s="4" t="n"/>
      <c r="F67" s="5" t="n"/>
      <c r="G67" s="5" t="n"/>
      <c r="H67" s="2" t="n"/>
      <c r="I67" s="6" t="n"/>
      <c r="J67" s="6" t="n"/>
      <c r="K67" s="6" t="n"/>
      <c r="L67" s="10">
        <f>IF(OR('Prüfungen'!$A67="",'Prüfungen'!$I67="",'Prüfungen'!$J67=""),"",'Prüfungen'!$I67+'Prüfungen'!$J67)</f>
        <v/>
      </c>
      <c r="M67" s="10">
        <f>IF(OR('Prüfungen'!$A67="",'Prüfungen'!$I67="",'Prüfungen'!$K67=""),"",'Prüfungen'!$I67+'Prüfungen'!$K67)</f>
        <v/>
      </c>
      <c r="N67" s="6" t="n"/>
      <c r="O67" s="10">
        <f>IF(OR('Prüfungen'!$A67="",'Prüfungen'!$I67="",'Prüfungen'!$N67=""),"",'Prüfungen'!$N67-'Prüfungen'!$I67)</f>
        <v/>
      </c>
      <c r="P67" s="10">
        <f>IF(OR('Prüfungen'!$A67="",'Prüfungen'!$L67="",'Prüfungen'!$M67=""),"",'Prüfungen'!$M67-'Prüfungen'!$L67)</f>
        <v/>
      </c>
      <c r="Q67" s="11">
        <f>IF(OR('Prüfungen'!$A67="",'Prüfungen'!$I67="",'Prüfungen'!$J67="",'Prüfungen'!$K67="",'Prüfungen'!$N67=""),"",IFERROR(ABS('Prüfungen'!$O67)/(('Prüfungen'!$M67-'Prüfungen'!$L67)/2),0))</f>
        <v/>
      </c>
      <c r="R67" s="12">
        <f>IF(OR('Prüfungen'!$A67="",'Prüfungen'!$L67="",'Prüfungen'!$M67="",'Prüfungen'!$N67=""),"",IF(AND('Prüfungen'!$N67&gt;='Prüfungen'!$L67,'Prüfungen'!$N67&lt;='Prüfungen'!$M67),"i.O.","n.i.O."))</f>
        <v/>
      </c>
      <c r="S67" s="5" t="n"/>
    </row>
    <row r="68" ht="22" customHeight="1">
      <c r="A68" s="2" t="n"/>
      <c r="B68" s="3" t="n"/>
      <c r="C68" s="2" t="n"/>
      <c r="D68" s="2" t="n"/>
      <c r="E68" s="4" t="n"/>
      <c r="F68" s="5" t="n"/>
      <c r="G68" s="5" t="n"/>
      <c r="H68" s="2" t="n"/>
      <c r="I68" s="6" t="n"/>
      <c r="J68" s="6" t="n"/>
      <c r="K68" s="6" t="n"/>
      <c r="L68" s="7">
        <f>IF(OR('Prüfungen'!$A68="",'Prüfungen'!$I68="",'Prüfungen'!$J68=""),"",'Prüfungen'!$I68+'Prüfungen'!$J68)</f>
        <v/>
      </c>
      <c r="M68" s="7">
        <f>IF(OR('Prüfungen'!$A68="",'Prüfungen'!$I68="",'Prüfungen'!$K68=""),"",'Prüfungen'!$I68+'Prüfungen'!$K68)</f>
        <v/>
      </c>
      <c r="N68" s="6" t="n"/>
      <c r="O68" s="7">
        <f>IF(OR('Prüfungen'!$A68="",'Prüfungen'!$I68="",'Prüfungen'!$N68=""),"",'Prüfungen'!$N68-'Prüfungen'!$I68)</f>
        <v/>
      </c>
      <c r="P68" s="7">
        <f>IF(OR('Prüfungen'!$A68="",'Prüfungen'!$L68="",'Prüfungen'!$M68=""),"",'Prüfungen'!$M68-'Prüfungen'!$L68)</f>
        <v/>
      </c>
      <c r="Q68" s="8">
        <f>IF(OR('Prüfungen'!$A68="",'Prüfungen'!$I68="",'Prüfungen'!$J68="",'Prüfungen'!$K68="",'Prüfungen'!$N68=""),"",IFERROR(ABS('Prüfungen'!$O68)/(('Prüfungen'!$M68-'Prüfungen'!$L68)/2),0))</f>
        <v/>
      </c>
      <c r="R68" s="9">
        <f>IF(OR('Prüfungen'!$A68="",'Prüfungen'!$L68="",'Prüfungen'!$M68="",'Prüfungen'!$N68=""),"",IF(AND('Prüfungen'!$N68&gt;='Prüfungen'!$L68,'Prüfungen'!$N68&lt;='Prüfungen'!$M68),"i.O.","n.i.O."))</f>
        <v/>
      </c>
      <c r="S68" s="5" t="n"/>
    </row>
    <row r="69" ht="22" customHeight="1">
      <c r="A69" s="2" t="n"/>
      <c r="B69" s="3" t="n"/>
      <c r="C69" s="2" t="n"/>
      <c r="D69" s="2" t="n"/>
      <c r="E69" s="4" t="n"/>
      <c r="F69" s="5" t="n"/>
      <c r="G69" s="5" t="n"/>
      <c r="H69" s="2" t="n"/>
      <c r="I69" s="6" t="n"/>
      <c r="J69" s="6" t="n"/>
      <c r="K69" s="6" t="n"/>
      <c r="L69" s="10">
        <f>IF(OR('Prüfungen'!$A69="",'Prüfungen'!$I69="",'Prüfungen'!$J69=""),"",'Prüfungen'!$I69+'Prüfungen'!$J69)</f>
        <v/>
      </c>
      <c r="M69" s="10">
        <f>IF(OR('Prüfungen'!$A69="",'Prüfungen'!$I69="",'Prüfungen'!$K69=""),"",'Prüfungen'!$I69+'Prüfungen'!$K69)</f>
        <v/>
      </c>
      <c r="N69" s="6" t="n"/>
      <c r="O69" s="10">
        <f>IF(OR('Prüfungen'!$A69="",'Prüfungen'!$I69="",'Prüfungen'!$N69=""),"",'Prüfungen'!$N69-'Prüfungen'!$I69)</f>
        <v/>
      </c>
      <c r="P69" s="10">
        <f>IF(OR('Prüfungen'!$A69="",'Prüfungen'!$L69="",'Prüfungen'!$M69=""),"",'Prüfungen'!$M69-'Prüfungen'!$L69)</f>
        <v/>
      </c>
      <c r="Q69" s="11">
        <f>IF(OR('Prüfungen'!$A69="",'Prüfungen'!$I69="",'Prüfungen'!$J69="",'Prüfungen'!$K69="",'Prüfungen'!$N69=""),"",IFERROR(ABS('Prüfungen'!$O69)/(('Prüfungen'!$M69-'Prüfungen'!$L69)/2),0))</f>
        <v/>
      </c>
      <c r="R69" s="12">
        <f>IF(OR('Prüfungen'!$A69="",'Prüfungen'!$L69="",'Prüfungen'!$M69="",'Prüfungen'!$N69=""),"",IF(AND('Prüfungen'!$N69&gt;='Prüfungen'!$L69,'Prüfungen'!$N69&lt;='Prüfungen'!$M69),"i.O.","n.i.O."))</f>
        <v/>
      </c>
      <c r="S69" s="5" t="n"/>
    </row>
    <row r="70" ht="22" customHeight="1">
      <c r="A70" s="2" t="n"/>
      <c r="B70" s="3" t="n"/>
      <c r="C70" s="2" t="n"/>
      <c r="D70" s="2" t="n"/>
      <c r="E70" s="4" t="n"/>
      <c r="F70" s="5" t="n"/>
      <c r="G70" s="5" t="n"/>
      <c r="H70" s="2" t="n"/>
      <c r="I70" s="6" t="n"/>
      <c r="J70" s="6" t="n"/>
      <c r="K70" s="6" t="n"/>
      <c r="L70" s="7">
        <f>IF(OR('Prüfungen'!$A70="",'Prüfungen'!$I70="",'Prüfungen'!$J70=""),"",'Prüfungen'!$I70+'Prüfungen'!$J70)</f>
        <v/>
      </c>
      <c r="M70" s="7">
        <f>IF(OR('Prüfungen'!$A70="",'Prüfungen'!$I70="",'Prüfungen'!$K70=""),"",'Prüfungen'!$I70+'Prüfungen'!$K70)</f>
        <v/>
      </c>
      <c r="N70" s="6" t="n"/>
      <c r="O70" s="7">
        <f>IF(OR('Prüfungen'!$A70="",'Prüfungen'!$I70="",'Prüfungen'!$N70=""),"",'Prüfungen'!$N70-'Prüfungen'!$I70)</f>
        <v/>
      </c>
      <c r="P70" s="7">
        <f>IF(OR('Prüfungen'!$A70="",'Prüfungen'!$L70="",'Prüfungen'!$M70=""),"",'Prüfungen'!$M70-'Prüfungen'!$L70)</f>
        <v/>
      </c>
      <c r="Q70" s="8">
        <f>IF(OR('Prüfungen'!$A70="",'Prüfungen'!$I70="",'Prüfungen'!$J70="",'Prüfungen'!$K70="",'Prüfungen'!$N70=""),"",IFERROR(ABS('Prüfungen'!$O70)/(('Prüfungen'!$M70-'Prüfungen'!$L70)/2),0))</f>
        <v/>
      </c>
      <c r="R70" s="9">
        <f>IF(OR('Prüfungen'!$A70="",'Prüfungen'!$L70="",'Prüfungen'!$M70="",'Prüfungen'!$N70=""),"",IF(AND('Prüfungen'!$N70&gt;='Prüfungen'!$L70,'Prüfungen'!$N70&lt;='Prüfungen'!$M70),"i.O.","n.i.O."))</f>
        <v/>
      </c>
      <c r="S70" s="5" t="n"/>
    </row>
    <row r="71" ht="22" customHeight="1">
      <c r="A71" s="2" t="n"/>
      <c r="B71" s="3" t="n"/>
      <c r="C71" s="2" t="n"/>
      <c r="D71" s="2" t="n"/>
      <c r="E71" s="4" t="n"/>
      <c r="F71" s="5" t="n"/>
      <c r="G71" s="5" t="n"/>
      <c r="H71" s="2" t="n"/>
      <c r="I71" s="6" t="n"/>
      <c r="J71" s="6" t="n"/>
      <c r="K71" s="6" t="n"/>
      <c r="L71" s="10">
        <f>IF(OR('Prüfungen'!$A71="",'Prüfungen'!$I71="",'Prüfungen'!$J71=""),"",'Prüfungen'!$I71+'Prüfungen'!$J71)</f>
        <v/>
      </c>
      <c r="M71" s="10">
        <f>IF(OR('Prüfungen'!$A71="",'Prüfungen'!$I71="",'Prüfungen'!$K71=""),"",'Prüfungen'!$I71+'Prüfungen'!$K71)</f>
        <v/>
      </c>
      <c r="N71" s="6" t="n"/>
      <c r="O71" s="10">
        <f>IF(OR('Prüfungen'!$A71="",'Prüfungen'!$I71="",'Prüfungen'!$N71=""),"",'Prüfungen'!$N71-'Prüfungen'!$I71)</f>
        <v/>
      </c>
      <c r="P71" s="10">
        <f>IF(OR('Prüfungen'!$A71="",'Prüfungen'!$L71="",'Prüfungen'!$M71=""),"",'Prüfungen'!$M71-'Prüfungen'!$L71)</f>
        <v/>
      </c>
      <c r="Q71" s="11">
        <f>IF(OR('Prüfungen'!$A71="",'Prüfungen'!$I71="",'Prüfungen'!$J71="",'Prüfungen'!$K71="",'Prüfungen'!$N71=""),"",IFERROR(ABS('Prüfungen'!$O71)/(('Prüfungen'!$M71-'Prüfungen'!$L71)/2),0))</f>
        <v/>
      </c>
      <c r="R71" s="12">
        <f>IF(OR('Prüfungen'!$A71="",'Prüfungen'!$L71="",'Prüfungen'!$M71="",'Prüfungen'!$N71=""),"",IF(AND('Prüfungen'!$N71&gt;='Prüfungen'!$L71,'Prüfungen'!$N71&lt;='Prüfungen'!$M71),"i.O.","n.i.O."))</f>
        <v/>
      </c>
      <c r="S71" s="5" t="n"/>
    </row>
    <row r="72" ht="22" customHeight="1">
      <c r="A72" s="2" t="n"/>
      <c r="B72" s="3" t="n"/>
      <c r="C72" s="2" t="n"/>
      <c r="D72" s="2" t="n"/>
      <c r="E72" s="4" t="n"/>
      <c r="F72" s="5" t="n"/>
      <c r="G72" s="5" t="n"/>
      <c r="H72" s="2" t="n"/>
      <c r="I72" s="6" t="n"/>
      <c r="J72" s="6" t="n"/>
      <c r="K72" s="6" t="n"/>
      <c r="L72" s="7">
        <f>IF(OR('Prüfungen'!$A72="",'Prüfungen'!$I72="",'Prüfungen'!$J72=""),"",'Prüfungen'!$I72+'Prüfungen'!$J72)</f>
        <v/>
      </c>
      <c r="M72" s="7">
        <f>IF(OR('Prüfungen'!$A72="",'Prüfungen'!$I72="",'Prüfungen'!$K72=""),"",'Prüfungen'!$I72+'Prüfungen'!$K72)</f>
        <v/>
      </c>
      <c r="N72" s="6" t="n"/>
      <c r="O72" s="7">
        <f>IF(OR('Prüfungen'!$A72="",'Prüfungen'!$I72="",'Prüfungen'!$N72=""),"",'Prüfungen'!$N72-'Prüfungen'!$I72)</f>
        <v/>
      </c>
      <c r="P72" s="7">
        <f>IF(OR('Prüfungen'!$A72="",'Prüfungen'!$L72="",'Prüfungen'!$M72=""),"",'Prüfungen'!$M72-'Prüfungen'!$L72)</f>
        <v/>
      </c>
      <c r="Q72" s="8">
        <f>IF(OR('Prüfungen'!$A72="",'Prüfungen'!$I72="",'Prüfungen'!$J72="",'Prüfungen'!$K72="",'Prüfungen'!$N72=""),"",IFERROR(ABS('Prüfungen'!$O72)/(('Prüfungen'!$M72-'Prüfungen'!$L72)/2),0))</f>
        <v/>
      </c>
      <c r="R72" s="9">
        <f>IF(OR('Prüfungen'!$A72="",'Prüfungen'!$L72="",'Prüfungen'!$M72="",'Prüfungen'!$N72=""),"",IF(AND('Prüfungen'!$N72&gt;='Prüfungen'!$L72,'Prüfungen'!$N72&lt;='Prüfungen'!$M72),"i.O.","n.i.O."))</f>
        <v/>
      </c>
      <c r="S72" s="5" t="n"/>
    </row>
    <row r="73" ht="22" customHeight="1">
      <c r="A73" s="2" t="n"/>
      <c r="B73" s="3" t="n"/>
      <c r="C73" s="2" t="n"/>
      <c r="D73" s="2" t="n"/>
      <c r="E73" s="4" t="n"/>
      <c r="F73" s="5" t="n"/>
      <c r="G73" s="5" t="n"/>
      <c r="H73" s="2" t="n"/>
      <c r="I73" s="6" t="n"/>
      <c r="J73" s="6" t="n"/>
      <c r="K73" s="6" t="n"/>
      <c r="L73" s="10">
        <f>IF(OR('Prüfungen'!$A73="",'Prüfungen'!$I73="",'Prüfungen'!$J73=""),"",'Prüfungen'!$I73+'Prüfungen'!$J73)</f>
        <v/>
      </c>
      <c r="M73" s="10">
        <f>IF(OR('Prüfungen'!$A73="",'Prüfungen'!$I73="",'Prüfungen'!$K73=""),"",'Prüfungen'!$I73+'Prüfungen'!$K73)</f>
        <v/>
      </c>
      <c r="N73" s="6" t="n"/>
      <c r="O73" s="10">
        <f>IF(OR('Prüfungen'!$A73="",'Prüfungen'!$I73="",'Prüfungen'!$N73=""),"",'Prüfungen'!$N73-'Prüfungen'!$I73)</f>
        <v/>
      </c>
      <c r="P73" s="10">
        <f>IF(OR('Prüfungen'!$A73="",'Prüfungen'!$L73="",'Prüfungen'!$M73=""),"",'Prüfungen'!$M73-'Prüfungen'!$L73)</f>
        <v/>
      </c>
      <c r="Q73" s="11">
        <f>IF(OR('Prüfungen'!$A73="",'Prüfungen'!$I73="",'Prüfungen'!$J73="",'Prüfungen'!$K73="",'Prüfungen'!$N73=""),"",IFERROR(ABS('Prüfungen'!$O73)/(('Prüfungen'!$M73-'Prüfungen'!$L73)/2),0))</f>
        <v/>
      </c>
      <c r="R73" s="12">
        <f>IF(OR('Prüfungen'!$A73="",'Prüfungen'!$L73="",'Prüfungen'!$M73="",'Prüfungen'!$N73=""),"",IF(AND('Prüfungen'!$N73&gt;='Prüfungen'!$L73,'Prüfungen'!$N73&lt;='Prüfungen'!$M73),"i.O.","n.i.O."))</f>
        <v/>
      </c>
      <c r="S73" s="5" t="n"/>
    </row>
    <row r="74" ht="22" customHeight="1">
      <c r="A74" s="2" t="n"/>
      <c r="B74" s="3" t="n"/>
      <c r="C74" s="2" t="n"/>
      <c r="D74" s="2" t="n"/>
      <c r="E74" s="4" t="n"/>
      <c r="F74" s="5" t="n"/>
      <c r="G74" s="5" t="n"/>
      <c r="H74" s="2" t="n"/>
      <c r="I74" s="6" t="n"/>
      <c r="J74" s="6" t="n"/>
      <c r="K74" s="6" t="n"/>
      <c r="L74" s="7">
        <f>IF(OR('Prüfungen'!$A74="",'Prüfungen'!$I74="",'Prüfungen'!$J74=""),"",'Prüfungen'!$I74+'Prüfungen'!$J74)</f>
        <v/>
      </c>
      <c r="M74" s="7">
        <f>IF(OR('Prüfungen'!$A74="",'Prüfungen'!$I74="",'Prüfungen'!$K74=""),"",'Prüfungen'!$I74+'Prüfungen'!$K74)</f>
        <v/>
      </c>
      <c r="N74" s="6" t="n"/>
      <c r="O74" s="7">
        <f>IF(OR('Prüfungen'!$A74="",'Prüfungen'!$I74="",'Prüfungen'!$N74=""),"",'Prüfungen'!$N74-'Prüfungen'!$I74)</f>
        <v/>
      </c>
      <c r="P74" s="7">
        <f>IF(OR('Prüfungen'!$A74="",'Prüfungen'!$L74="",'Prüfungen'!$M74=""),"",'Prüfungen'!$M74-'Prüfungen'!$L74)</f>
        <v/>
      </c>
      <c r="Q74" s="8">
        <f>IF(OR('Prüfungen'!$A74="",'Prüfungen'!$I74="",'Prüfungen'!$J74="",'Prüfungen'!$K74="",'Prüfungen'!$N74=""),"",IFERROR(ABS('Prüfungen'!$O74)/(('Prüfungen'!$M74-'Prüfungen'!$L74)/2),0))</f>
        <v/>
      </c>
      <c r="R74" s="9">
        <f>IF(OR('Prüfungen'!$A74="",'Prüfungen'!$L74="",'Prüfungen'!$M74="",'Prüfungen'!$N74=""),"",IF(AND('Prüfungen'!$N74&gt;='Prüfungen'!$L74,'Prüfungen'!$N74&lt;='Prüfungen'!$M74),"i.O.","n.i.O."))</f>
        <v/>
      </c>
      <c r="S74" s="5" t="n"/>
    </row>
    <row r="75" ht="22" customHeight="1">
      <c r="A75" s="2" t="n"/>
      <c r="B75" s="3" t="n"/>
      <c r="C75" s="2" t="n"/>
      <c r="D75" s="2" t="n"/>
      <c r="E75" s="4" t="n"/>
      <c r="F75" s="5" t="n"/>
      <c r="G75" s="5" t="n"/>
      <c r="H75" s="2" t="n"/>
      <c r="I75" s="6" t="n"/>
      <c r="J75" s="6" t="n"/>
      <c r="K75" s="6" t="n"/>
      <c r="L75" s="10">
        <f>IF(OR('Prüfungen'!$A75="",'Prüfungen'!$I75="",'Prüfungen'!$J75=""),"",'Prüfungen'!$I75+'Prüfungen'!$J75)</f>
        <v/>
      </c>
      <c r="M75" s="10">
        <f>IF(OR('Prüfungen'!$A75="",'Prüfungen'!$I75="",'Prüfungen'!$K75=""),"",'Prüfungen'!$I75+'Prüfungen'!$K75)</f>
        <v/>
      </c>
      <c r="N75" s="6" t="n"/>
      <c r="O75" s="10">
        <f>IF(OR('Prüfungen'!$A75="",'Prüfungen'!$I75="",'Prüfungen'!$N75=""),"",'Prüfungen'!$N75-'Prüfungen'!$I75)</f>
        <v/>
      </c>
      <c r="P75" s="10">
        <f>IF(OR('Prüfungen'!$A75="",'Prüfungen'!$L75="",'Prüfungen'!$M75=""),"",'Prüfungen'!$M75-'Prüfungen'!$L75)</f>
        <v/>
      </c>
      <c r="Q75" s="11">
        <f>IF(OR('Prüfungen'!$A75="",'Prüfungen'!$I75="",'Prüfungen'!$J75="",'Prüfungen'!$K75="",'Prüfungen'!$N75=""),"",IFERROR(ABS('Prüfungen'!$O75)/(('Prüfungen'!$M75-'Prüfungen'!$L75)/2),0))</f>
        <v/>
      </c>
      <c r="R75" s="12">
        <f>IF(OR('Prüfungen'!$A75="",'Prüfungen'!$L75="",'Prüfungen'!$M75="",'Prüfungen'!$N75=""),"",IF(AND('Prüfungen'!$N75&gt;='Prüfungen'!$L75,'Prüfungen'!$N75&lt;='Prüfungen'!$M75),"i.O.","n.i.O."))</f>
        <v/>
      </c>
      <c r="S75" s="5" t="n"/>
    </row>
    <row r="76" ht="22" customHeight="1">
      <c r="A76" s="2" t="n"/>
      <c r="B76" s="3" t="n"/>
      <c r="C76" s="2" t="n"/>
      <c r="D76" s="2" t="n"/>
      <c r="E76" s="4" t="n"/>
      <c r="F76" s="5" t="n"/>
      <c r="G76" s="5" t="n"/>
      <c r="H76" s="2" t="n"/>
      <c r="I76" s="6" t="n"/>
      <c r="J76" s="6" t="n"/>
      <c r="K76" s="6" t="n"/>
      <c r="L76" s="7">
        <f>IF(OR('Prüfungen'!$A76="",'Prüfungen'!$I76="",'Prüfungen'!$J76=""),"",'Prüfungen'!$I76+'Prüfungen'!$J76)</f>
        <v/>
      </c>
      <c r="M76" s="7">
        <f>IF(OR('Prüfungen'!$A76="",'Prüfungen'!$I76="",'Prüfungen'!$K76=""),"",'Prüfungen'!$I76+'Prüfungen'!$K76)</f>
        <v/>
      </c>
      <c r="N76" s="6" t="n"/>
      <c r="O76" s="7">
        <f>IF(OR('Prüfungen'!$A76="",'Prüfungen'!$I76="",'Prüfungen'!$N76=""),"",'Prüfungen'!$N76-'Prüfungen'!$I76)</f>
        <v/>
      </c>
      <c r="P76" s="7">
        <f>IF(OR('Prüfungen'!$A76="",'Prüfungen'!$L76="",'Prüfungen'!$M76=""),"",'Prüfungen'!$M76-'Prüfungen'!$L76)</f>
        <v/>
      </c>
      <c r="Q76" s="8">
        <f>IF(OR('Prüfungen'!$A76="",'Prüfungen'!$I76="",'Prüfungen'!$J76="",'Prüfungen'!$K76="",'Prüfungen'!$N76=""),"",IFERROR(ABS('Prüfungen'!$O76)/(('Prüfungen'!$M76-'Prüfungen'!$L76)/2),0))</f>
        <v/>
      </c>
      <c r="R76" s="9">
        <f>IF(OR('Prüfungen'!$A76="",'Prüfungen'!$L76="",'Prüfungen'!$M76="",'Prüfungen'!$N76=""),"",IF(AND('Prüfungen'!$N76&gt;='Prüfungen'!$L76,'Prüfungen'!$N76&lt;='Prüfungen'!$M76),"i.O.","n.i.O."))</f>
        <v/>
      </c>
      <c r="S76" s="5" t="n"/>
    </row>
    <row r="77" ht="22" customHeight="1">
      <c r="A77" s="2" t="n"/>
      <c r="B77" s="3" t="n"/>
      <c r="C77" s="2" t="n"/>
      <c r="D77" s="2" t="n"/>
      <c r="E77" s="4" t="n"/>
      <c r="F77" s="5" t="n"/>
      <c r="G77" s="5" t="n"/>
      <c r="H77" s="2" t="n"/>
      <c r="I77" s="6" t="n"/>
      <c r="J77" s="6" t="n"/>
      <c r="K77" s="6" t="n"/>
      <c r="L77" s="10">
        <f>IF(OR('Prüfungen'!$A77="",'Prüfungen'!$I77="",'Prüfungen'!$J77=""),"",'Prüfungen'!$I77+'Prüfungen'!$J77)</f>
        <v/>
      </c>
      <c r="M77" s="10">
        <f>IF(OR('Prüfungen'!$A77="",'Prüfungen'!$I77="",'Prüfungen'!$K77=""),"",'Prüfungen'!$I77+'Prüfungen'!$K77)</f>
        <v/>
      </c>
      <c r="N77" s="6" t="n"/>
      <c r="O77" s="10">
        <f>IF(OR('Prüfungen'!$A77="",'Prüfungen'!$I77="",'Prüfungen'!$N77=""),"",'Prüfungen'!$N77-'Prüfungen'!$I77)</f>
        <v/>
      </c>
      <c r="P77" s="10">
        <f>IF(OR('Prüfungen'!$A77="",'Prüfungen'!$L77="",'Prüfungen'!$M77=""),"",'Prüfungen'!$M77-'Prüfungen'!$L77)</f>
        <v/>
      </c>
      <c r="Q77" s="11">
        <f>IF(OR('Prüfungen'!$A77="",'Prüfungen'!$I77="",'Prüfungen'!$J77="",'Prüfungen'!$K77="",'Prüfungen'!$N77=""),"",IFERROR(ABS('Prüfungen'!$O77)/(('Prüfungen'!$M77-'Prüfungen'!$L77)/2),0))</f>
        <v/>
      </c>
      <c r="R77" s="12">
        <f>IF(OR('Prüfungen'!$A77="",'Prüfungen'!$L77="",'Prüfungen'!$M77="",'Prüfungen'!$N77=""),"",IF(AND('Prüfungen'!$N77&gt;='Prüfungen'!$L77,'Prüfungen'!$N77&lt;='Prüfungen'!$M77),"i.O.","n.i.O."))</f>
        <v/>
      </c>
      <c r="S77" s="5" t="n"/>
    </row>
    <row r="78" ht="22" customHeight="1">
      <c r="A78" s="2" t="n"/>
      <c r="B78" s="3" t="n"/>
      <c r="C78" s="2" t="n"/>
      <c r="D78" s="2" t="n"/>
      <c r="E78" s="4" t="n"/>
      <c r="F78" s="5" t="n"/>
      <c r="G78" s="5" t="n"/>
      <c r="H78" s="2" t="n"/>
      <c r="I78" s="6" t="n"/>
      <c r="J78" s="6" t="n"/>
      <c r="K78" s="6" t="n"/>
      <c r="L78" s="7">
        <f>IF(OR('Prüfungen'!$A78="",'Prüfungen'!$I78="",'Prüfungen'!$J78=""),"",'Prüfungen'!$I78+'Prüfungen'!$J78)</f>
        <v/>
      </c>
      <c r="M78" s="7">
        <f>IF(OR('Prüfungen'!$A78="",'Prüfungen'!$I78="",'Prüfungen'!$K78=""),"",'Prüfungen'!$I78+'Prüfungen'!$K78)</f>
        <v/>
      </c>
      <c r="N78" s="6" t="n"/>
      <c r="O78" s="7">
        <f>IF(OR('Prüfungen'!$A78="",'Prüfungen'!$I78="",'Prüfungen'!$N78=""),"",'Prüfungen'!$N78-'Prüfungen'!$I78)</f>
        <v/>
      </c>
      <c r="P78" s="7">
        <f>IF(OR('Prüfungen'!$A78="",'Prüfungen'!$L78="",'Prüfungen'!$M78=""),"",'Prüfungen'!$M78-'Prüfungen'!$L78)</f>
        <v/>
      </c>
      <c r="Q78" s="8">
        <f>IF(OR('Prüfungen'!$A78="",'Prüfungen'!$I78="",'Prüfungen'!$J78="",'Prüfungen'!$K78="",'Prüfungen'!$N78=""),"",IFERROR(ABS('Prüfungen'!$O78)/(('Prüfungen'!$M78-'Prüfungen'!$L78)/2),0))</f>
        <v/>
      </c>
      <c r="R78" s="9">
        <f>IF(OR('Prüfungen'!$A78="",'Prüfungen'!$L78="",'Prüfungen'!$M78="",'Prüfungen'!$N78=""),"",IF(AND('Prüfungen'!$N78&gt;='Prüfungen'!$L78,'Prüfungen'!$N78&lt;='Prüfungen'!$M78),"i.O.","n.i.O."))</f>
        <v/>
      </c>
      <c r="S78" s="5" t="n"/>
    </row>
    <row r="79" ht="22" customHeight="1">
      <c r="A79" s="2" t="n"/>
      <c r="B79" s="3" t="n"/>
      <c r="C79" s="2" t="n"/>
      <c r="D79" s="2" t="n"/>
      <c r="E79" s="4" t="n"/>
      <c r="F79" s="5" t="n"/>
      <c r="G79" s="5" t="n"/>
      <c r="H79" s="2" t="n"/>
      <c r="I79" s="6" t="n"/>
      <c r="J79" s="6" t="n"/>
      <c r="K79" s="6" t="n"/>
      <c r="L79" s="10">
        <f>IF(OR('Prüfungen'!$A79="",'Prüfungen'!$I79="",'Prüfungen'!$J79=""),"",'Prüfungen'!$I79+'Prüfungen'!$J79)</f>
        <v/>
      </c>
      <c r="M79" s="10">
        <f>IF(OR('Prüfungen'!$A79="",'Prüfungen'!$I79="",'Prüfungen'!$K79=""),"",'Prüfungen'!$I79+'Prüfungen'!$K79)</f>
        <v/>
      </c>
      <c r="N79" s="6" t="n"/>
      <c r="O79" s="10">
        <f>IF(OR('Prüfungen'!$A79="",'Prüfungen'!$I79="",'Prüfungen'!$N79=""),"",'Prüfungen'!$N79-'Prüfungen'!$I79)</f>
        <v/>
      </c>
      <c r="P79" s="10">
        <f>IF(OR('Prüfungen'!$A79="",'Prüfungen'!$L79="",'Prüfungen'!$M79=""),"",'Prüfungen'!$M79-'Prüfungen'!$L79)</f>
        <v/>
      </c>
      <c r="Q79" s="11">
        <f>IF(OR('Prüfungen'!$A79="",'Prüfungen'!$I79="",'Prüfungen'!$J79="",'Prüfungen'!$K79="",'Prüfungen'!$N79=""),"",IFERROR(ABS('Prüfungen'!$O79)/(('Prüfungen'!$M79-'Prüfungen'!$L79)/2),0))</f>
        <v/>
      </c>
      <c r="R79" s="12">
        <f>IF(OR('Prüfungen'!$A79="",'Prüfungen'!$L79="",'Prüfungen'!$M79="",'Prüfungen'!$N79=""),"",IF(AND('Prüfungen'!$N79&gt;='Prüfungen'!$L79,'Prüfungen'!$N79&lt;='Prüfungen'!$M79),"i.O.","n.i.O."))</f>
        <v/>
      </c>
      <c r="S79" s="5" t="n"/>
    </row>
    <row r="80" ht="22" customHeight="1">
      <c r="A80" s="2" t="n"/>
      <c r="B80" s="3" t="n"/>
      <c r="C80" s="2" t="n"/>
      <c r="D80" s="2" t="n"/>
      <c r="E80" s="4" t="n"/>
      <c r="F80" s="5" t="n"/>
      <c r="G80" s="5" t="n"/>
      <c r="H80" s="2" t="n"/>
      <c r="I80" s="6" t="n"/>
      <c r="J80" s="6" t="n"/>
      <c r="K80" s="6" t="n"/>
      <c r="L80" s="7">
        <f>IF(OR('Prüfungen'!$A80="",'Prüfungen'!$I80="",'Prüfungen'!$J80=""),"",'Prüfungen'!$I80+'Prüfungen'!$J80)</f>
        <v/>
      </c>
      <c r="M80" s="7">
        <f>IF(OR('Prüfungen'!$A80="",'Prüfungen'!$I80="",'Prüfungen'!$K80=""),"",'Prüfungen'!$I80+'Prüfungen'!$K80)</f>
        <v/>
      </c>
      <c r="N80" s="6" t="n"/>
      <c r="O80" s="7">
        <f>IF(OR('Prüfungen'!$A80="",'Prüfungen'!$I80="",'Prüfungen'!$N80=""),"",'Prüfungen'!$N80-'Prüfungen'!$I80)</f>
        <v/>
      </c>
      <c r="P80" s="7">
        <f>IF(OR('Prüfungen'!$A80="",'Prüfungen'!$L80="",'Prüfungen'!$M80=""),"",'Prüfungen'!$M80-'Prüfungen'!$L80)</f>
        <v/>
      </c>
      <c r="Q80" s="8">
        <f>IF(OR('Prüfungen'!$A80="",'Prüfungen'!$I80="",'Prüfungen'!$J80="",'Prüfungen'!$K80="",'Prüfungen'!$N80=""),"",IFERROR(ABS('Prüfungen'!$O80)/(('Prüfungen'!$M80-'Prüfungen'!$L80)/2),0))</f>
        <v/>
      </c>
      <c r="R80" s="9">
        <f>IF(OR('Prüfungen'!$A80="",'Prüfungen'!$L80="",'Prüfungen'!$M80="",'Prüfungen'!$N80=""),"",IF(AND('Prüfungen'!$N80&gt;='Prüfungen'!$L80,'Prüfungen'!$N80&lt;='Prüfungen'!$M80),"i.O.","n.i.O."))</f>
        <v/>
      </c>
      <c r="S80" s="5" t="n"/>
    </row>
    <row r="81" ht="22" customHeight="1">
      <c r="A81" s="2" t="n"/>
      <c r="B81" s="3" t="n"/>
      <c r="C81" s="2" t="n"/>
      <c r="D81" s="2" t="n"/>
      <c r="E81" s="4" t="n"/>
      <c r="F81" s="5" t="n"/>
      <c r="G81" s="5" t="n"/>
      <c r="H81" s="2" t="n"/>
      <c r="I81" s="6" t="n"/>
      <c r="J81" s="6" t="n"/>
      <c r="K81" s="6" t="n"/>
      <c r="L81" s="10">
        <f>IF(OR('Prüfungen'!$A81="",'Prüfungen'!$I81="",'Prüfungen'!$J81=""),"",'Prüfungen'!$I81+'Prüfungen'!$J81)</f>
        <v/>
      </c>
      <c r="M81" s="10">
        <f>IF(OR('Prüfungen'!$A81="",'Prüfungen'!$I81="",'Prüfungen'!$K81=""),"",'Prüfungen'!$I81+'Prüfungen'!$K81)</f>
        <v/>
      </c>
      <c r="N81" s="6" t="n"/>
      <c r="O81" s="10">
        <f>IF(OR('Prüfungen'!$A81="",'Prüfungen'!$I81="",'Prüfungen'!$N81=""),"",'Prüfungen'!$N81-'Prüfungen'!$I81)</f>
        <v/>
      </c>
      <c r="P81" s="10">
        <f>IF(OR('Prüfungen'!$A81="",'Prüfungen'!$L81="",'Prüfungen'!$M81=""),"",'Prüfungen'!$M81-'Prüfungen'!$L81)</f>
        <v/>
      </c>
      <c r="Q81" s="11">
        <f>IF(OR('Prüfungen'!$A81="",'Prüfungen'!$I81="",'Prüfungen'!$J81="",'Prüfungen'!$K81="",'Prüfungen'!$N81=""),"",IFERROR(ABS('Prüfungen'!$O81)/(('Prüfungen'!$M81-'Prüfungen'!$L81)/2),0))</f>
        <v/>
      </c>
      <c r="R81" s="12">
        <f>IF(OR('Prüfungen'!$A81="",'Prüfungen'!$L81="",'Prüfungen'!$M81="",'Prüfungen'!$N81=""),"",IF(AND('Prüfungen'!$N81&gt;='Prüfungen'!$L81,'Prüfungen'!$N81&lt;='Prüfungen'!$M81),"i.O.","n.i.O."))</f>
        <v/>
      </c>
      <c r="S81" s="5" t="n"/>
    </row>
    <row r="82" ht="22" customHeight="1">
      <c r="A82" s="2" t="n"/>
      <c r="B82" s="3" t="n"/>
      <c r="C82" s="2" t="n"/>
      <c r="D82" s="2" t="n"/>
      <c r="E82" s="4" t="n"/>
      <c r="F82" s="5" t="n"/>
      <c r="G82" s="5" t="n"/>
      <c r="H82" s="2" t="n"/>
      <c r="I82" s="6" t="n"/>
      <c r="J82" s="6" t="n"/>
      <c r="K82" s="6" t="n"/>
      <c r="L82" s="7">
        <f>IF(OR('Prüfungen'!$A82="",'Prüfungen'!$I82="",'Prüfungen'!$J82=""),"",'Prüfungen'!$I82+'Prüfungen'!$J82)</f>
        <v/>
      </c>
      <c r="M82" s="7">
        <f>IF(OR('Prüfungen'!$A82="",'Prüfungen'!$I82="",'Prüfungen'!$K82=""),"",'Prüfungen'!$I82+'Prüfungen'!$K82)</f>
        <v/>
      </c>
      <c r="N82" s="6" t="n"/>
      <c r="O82" s="7">
        <f>IF(OR('Prüfungen'!$A82="",'Prüfungen'!$I82="",'Prüfungen'!$N82=""),"",'Prüfungen'!$N82-'Prüfungen'!$I82)</f>
        <v/>
      </c>
      <c r="P82" s="7">
        <f>IF(OR('Prüfungen'!$A82="",'Prüfungen'!$L82="",'Prüfungen'!$M82=""),"",'Prüfungen'!$M82-'Prüfungen'!$L82)</f>
        <v/>
      </c>
      <c r="Q82" s="8">
        <f>IF(OR('Prüfungen'!$A82="",'Prüfungen'!$I82="",'Prüfungen'!$J82="",'Prüfungen'!$K82="",'Prüfungen'!$N82=""),"",IFERROR(ABS('Prüfungen'!$O82)/(('Prüfungen'!$M82-'Prüfungen'!$L82)/2),0))</f>
        <v/>
      </c>
      <c r="R82" s="9">
        <f>IF(OR('Prüfungen'!$A82="",'Prüfungen'!$L82="",'Prüfungen'!$M82="",'Prüfungen'!$N82=""),"",IF(AND('Prüfungen'!$N82&gt;='Prüfungen'!$L82,'Prüfungen'!$N82&lt;='Prüfungen'!$M82),"i.O.","n.i.O."))</f>
        <v/>
      </c>
      <c r="S82" s="5" t="n"/>
    </row>
    <row r="83" ht="22" customHeight="1">
      <c r="A83" s="2" t="n"/>
      <c r="B83" s="3" t="n"/>
      <c r="C83" s="2" t="n"/>
      <c r="D83" s="2" t="n"/>
      <c r="E83" s="4" t="n"/>
      <c r="F83" s="5" t="n"/>
      <c r="G83" s="5" t="n"/>
      <c r="H83" s="2" t="n"/>
      <c r="I83" s="6" t="n"/>
      <c r="J83" s="6" t="n"/>
      <c r="K83" s="6" t="n"/>
      <c r="L83" s="10">
        <f>IF(OR('Prüfungen'!$A83="",'Prüfungen'!$I83="",'Prüfungen'!$J83=""),"",'Prüfungen'!$I83+'Prüfungen'!$J83)</f>
        <v/>
      </c>
      <c r="M83" s="10">
        <f>IF(OR('Prüfungen'!$A83="",'Prüfungen'!$I83="",'Prüfungen'!$K83=""),"",'Prüfungen'!$I83+'Prüfungen'!$K83)</f>
        <v/>
      </c>
      <c r="N83" s="6" t="n"/>
      <c r="O83" s="10">
        <f>IF(OR('Prüfungen'!$A83="",'Prüfungen'!$I83="",'Prüfungen'!$N83=""),"",'Prüfungen'!$N83-'Prüfungen'!$I83)</f>
        <v/>
      </c>
      <c r="P83" s="10">
        <f>IF(OR('Prüfungen'!$A83="",'Prüfungen'!$L83="",'Prüfungen'!$M83=""),"",'Prüfungen'!$M83-'Prüfungen'!$L83)</f>
        <v/>
      </c>
      <c r="Q83" s="11">
        <f>IF(OR('Prüfungen'!$A83="",'Prüfungen'!$I83="",'Prüfungen'!$J83="",'Prüfungen'!$K83="",'Prüfungen'!$N83=""),"",IFERROR(ABS('Prüfungen'!$O83)/(('Prüfungen'!$M83-'Prüfungen'!$L83)/2),0))</f>
        <v/>
      </c>
      <c r="R83" s="12">
        <f>IF(OR('Prüfungen'!$A83="",'Prüfungen'!$L83="",'Prüfungen'!$M83="",'Prüfungen'!$N83=""),"",IF(AND('Prüfungen'!$N83&gt;='Prüfungen'!$L83,'Prüfungen'!$N83&lt;='Prüfungen'!$M83),"i.O.","n.i.O."))</f>
        <v/>
      </c>
      <c r="S83" s="5" t="n"/>
    </row>
    <row r="84" ht="22" customHeight="1">
      <c r="A84" s="2" t="n"/>
      <c r="B84" s="3" t="n"/>
      <c r="C84" s="2" t="n"/>
      <c r="D84" s="2" t="n"/>
      <c r="E84" s="4" t="n"/>
      <c r="F84" s="5" t="n"/>
      <c r="G84" s="5" t="n"/>
      <c r="H84" s="2" t="n"/>
      <c r="I84" s="6" t="n"/>
      <c r="J84" s="6" t="n"/>
      <c r="K84" s="6" t="n"/>
      <c r="L84" s="7">
        <f>IF(OR('Prüfungen'!$A84="",'Prüfungen'!$I84="",'Prüfungen'!$J84=""),"",'Prüfungen'!$I84+'Prüfungen'!$J84)</f>
        <v/>
      </c>
      <c r="M84" s="7">
        <f>IF(OR('Prüfungen'!$A84="",'Prüfungen'!$I84="",'Prüfungen'!$K84=""),"",'Prüfungen'!$I84+'Prüfungen'!$K84)</f>
        <v/>
      </c>
      <c r="N84" s="6" t="n"/>
      <c r="O84" s="7">
        <f>IF(OR('Prüfungen'!$A84="",'Prüfungen'!$I84="",'Prüfungen'!$N84=""),"",'Prüfungen'!$N84-'Prüfungen'!$I84)</f>
        <v/>
      </c>
      <c r="P84" s="7">
        <f>IF(OR('Prüfungen'!$A84="",'Prüfungen'!$L84="",'Prüfungen'!$M84=""),"",'Prüfungen'!$M84-'Prüfungen'!$L84)</f>
        <v/>
      </c>
      <c r="Q84" s="8">
        <f>IF(OR('Prüfungen'!$A84="",'Prüfungen'!$I84="",'Prüfungen'!$J84="",'Prüfungen'!$K84="",'Prüfungen'!$N84=""),"",IFERROR(ABS('Prüfungen'!$O84)/(('Prüfungen'!$M84-'Prüfungen'!$L84)/2),0))</f>
        <v/>
      </c>
      <c r="R84" s="9">
        <f>IF(OR('Prüfungen'!$A84="",'Prüfungen'!$L84="",'Prüfungen'!$M84="",'Prüfungen'!$N84=""),"",IF(AND('Prüfungen'!$N84&gt;='Prüfungen'!$L84,'Prüfungen'!$N84&lt;='Prüfungen'!$M84),"i.O.","n.i.O."))</f>
        <v/>
      </c>
      <c r="S84" s="5" t="n"/>
    </row>
    <row r="85" ht="22" customHeight="1">
      <c r="A85" s="2" t="n"/>
      <c r="B85" s="3" t="n"/>
      <c r="C85" s="2" t="n"/>
      <c r="D85" s="2" t="n"/>
      <c r="E85" s="4" t="n"/>
      <c r="F85" s="5" t="n"/>
      <c r="G85" s="5" t="n"/>
      <c r="H85" s="2" t="n"/>
      <c r="I85" s="6" t="n"/>
      <c r="J85" s="6" t="n"/>
      <c r="K85" s="6" t="n"/>
      <c r="L85" s="10">
        <f>IF(OR('Prüfungen'!$A85="",'Prüfungen'!$I85="",'Prüfungen'!$J85=""),"",'Prüfungen'!$I85+'Prüfungen'!$J85)</f>
        <v/>
      </c>
      <c r="M85" s="10">
        <f>IF(OR('Prüfungen'!$A85="",'Prüfungen'!$I85="",'Prüfungen'!$K85=""),"",'Prüfungen'!$I85+'Prüfungen'!$K85)</f>
        <v/>
      </c>
      <c r="N85" s="6" t="n"/>
      <c r="O85" s="10">
        <f>IF(OR('Prüfungen'!$A85="",'Prüfungen'!$I85="",'Prüfungen'!$N85=""),"",'Prüfungen'!$N85-'Prüfungen'!$I85)</f>
        <v/>
      </c>
      <c r="P85" s="10">
        <f>IF(OR('Prüfungen'!$A85="",'Prüfungen'!$L85="",'Prüfungen'!$M85=""),"",'Prüfungen'!$M85-'Prüfungen'!$L85)</f>
        <v/>
      </c>
      <c r="Q85" s="11">
        <f>IF(OR('Prüfungen'!$A85="",'Prüfungen'!$I85="",'Prüfungen'!$J85="",'Prüfungen'!$K85="",'Prüfungen'!$N85=""),"",IFERROR(ABS('Prüfungen'!$O85)/(('Prüfungen'!$M85-'Prüfungen'!$L85)/2),0))</f>
        <v/>
      </c>
      <c r="R85" s="12">
        <f>IF(OR('Prüfungen'!$A85="",'Prüfungen'!$L85="",'Prüfungen'!$M85="",'Prüfungen'!$N85=""),"",IF(AND('Prüfungen'!$N85&gt;='Prüfungen'!$L85,'Prüfungen'!$N85&lt;='Prüfungen'!$M85),"i.O.","n.i.O."))</f>
        <v/>
      </c>
      <c r="S85" s="5" t="n"/>
    </row>
    <row r="86" ht="22" customHeight="1">
      <c r="A86" s="2" t="n"/>
      <c r="B86" s="3" t="n"/>
      <c r="C86" s="2" t="n"/>
      <c r="D86" s="2" t="n"/>
      <c r="E86" s="4" t="n"/>
      <c r="F86" s="5" t="n"/>
      <c r="G86" s="5" t="n"/>
      <c r="H86" s="2" t="n"/>
      <c r="I86" s="6" t="n"/>
      <c r="J86" s="6" t="n"/>
      <c r="K86" s="6" t="n"/>
      <c r="L86" s="7">
        <f>IF(OR('Prüfungen'!$A86="",'Prüfungen'!$I86="",'Prüfungen'!$J86=""),"",'Prüfungen'!$I86+'Prüfungen'!$J86)</f>
        <v/>
      </c>
      <c r="M86" s="7">
        <f>IF(OR('Prüfungen'!$A86="",'Prüfungen'!$I86="",'Prüfungen'!$K86=""),"",'Prüfungen'!$I86+'Prüfungen'!$K86)</f>
        <v/>
      </c>
      <c r="N86" s="6" t="n"/>
      <c r="O86" s="7">
        <f>IF(OR('Prüfungen'!$A86="",'Prüfungen'!$I86="",'Prüfungen'!$N86=""),"",'Prüfungen'!$N86-'Prüfungen'!$I86)</f>
        <v/>
      </c>
      <c r="P86" s="7">
        <f>IF(OR('Prüfungen'!$A86="",'Prüfungen'!$L86="",'Prüfungen'!$M86=""),"",'Prüfungen'!$M86-'Prüfungen'!$L86)</f>
        <v/>
      </c>
      <c r="Q86" s="8">
        <f>IF(OR('Prüfungen'!$A86="",'Prüfungen'!$I86="",'Prüfungen'!$J86="",'Prüfungen'!$K86="",'Prüfungen'!$N86=""),"",IFERROR(ABS('Prüfungen'!$O86)/(('Prüfungen'!$M86-'Prüfungen'!$L86)/2),0))</f>
        <v/>
      </c>
      <c r="R86" s="9">
        <f>IF(OR('Prüfungen'!$A86="",'Prüfungen'!$L86="",'Prüfungen'!$M86="",'Prüfungen'!$N86=""),"",IF(AND('Prüfungen'!$N86&gt;='Prüfungen'!$L86,'Prüfungen'!$N86&lt;='Prüfungen'!$M86),"i.O.","n.i.O."))</f>
        <v/>
      </c>
      <c r="S86" s="5" t="n"/>
    </row>
    <row r="87" ht="22" customHeight="1">
      <c r="A87" s="2" t="n"/>
      <c r="B87" s="3" t="n"/>
      <c r="C87" s="2" t="n"/>
      <c r="D87" s="2" t="n"/>
      <c r="E87" s="4" t="n"/>
      <c r="F87" s="5" t="n"/>
      <c r="G87" s="5" t="n"/>
      <c r="H87" s="2" t="n"/>
      <c r="I87" s="6" t="n"/>
      <c r="J87" s="6" t="n"/>
      <c r="K87" s="6" t="n"/>
      <c r="L87" s="10">
        <f>IF(OR('Prüfungen'!$A87="",'Prüfungen'!$I87="",'Prüfungen'!$J87=""),"",'Prüfungen'!$I87+'Prüfungen'!$J87)</f>
        <v/>
      </c>
      <c r="M87" s="10">
        <f>IF(OR('Prüfungen'!$A87="",'Prüfungen'!$I87="",'Prüfungen'!$K87=""),"",'Prüfungen'!$I87+'Prüfungen'!$K87)</f>
        <v/>
      </c>
      <c r="N87" s="6" t="n"/>
      <c r="O87" s="10">
        <f>IF(OR('Prüfungen'!$A87="",'Prüfungen'!$I87="",'Prüfungen'!$N87=""),"",'Prüfungen'!$N87-'Prüfungen'!$I87)</f>
        <v/>
      </c>
      <c r="P87" s="10">
        <f>IF(OR('Prüfungen'!$A87="",'Prüfungen'!$L87="",'Prüfungen'!$M87=""),"",'Prüfungen'!$M87-'Prüfungen'!$L87)</f>
        <v/>
      </c>
      <c r="Q87" s="11">
        <f>IF(OR('Prüfungen'!$A87="",'Prüfungen'!$I87="",'Prüfungen'!$J87="",'Prüfungen'!$K87="",'Prüfungen'!$N87=""),"",IFERROR(ABS('Prüfungen'!$O87)/(('Prüfungen'!$M87-'Prüfungen'!$L87)/2),0))</f>
        <v/>
      </c>
      <c r="R87" s="12">
        <f>IF(OR('Prüfungen'!$A87="",'Prüfungen'!$L87="",'Prüfungen'!$M87="",'Prüfungen'!$N87=""),"",IF(AND('Prüfungen'!$N87&gt;='Prüfungen'!$L87,'Prüfungen'!$N87&lt;='Prüfungen'!$M87),"i.O.","n.i.O."))</f>
        <v/>
      </c>
      <c r="S87" s="5" t="n"/>
    </row>
    <row r="88" ht="22" customHeight="1">
      <c r="A88" s="2" t="n"/>
      <c r="B88" s="3" t="n"/>
      <c r="C88" s="2" t="n"/>
      <c r="D88" s="2" t="n"/>
      <c r="E88" s="4" t="n"/>
      <c r="F88" s="5" t="n"/>
      <c r="G88" s="5" t="n"/>
      <c r="H88" s="2" t="n"/>
      <c r="I88" s="6" t="n"/>
      <c r="J88" s="6" t="n"/>
      <c r="K88" s="6" t="n"/>
      <c r="L88" s="7">
        <f>IF(OR('Prüfungen'!$A88="",'Prüfungen'!$I88="",'Prüfungen'!$J88=""),"",'Prüfungen'!$I88+'Prüfungen'!$J88)</f>
        <v/>
      </c>
      <c r="M88" s="7">
        <f>IF(OR('Prüfungen'!$A88="",'Prüfungen'!$I88="",'Prüfungen'!$K88=""),"",'Prüfungen'!$I88+'Prüfungen'!$K88)</f>
        <v/>
      </c>
      <c r="N88" s="6" t="n"/>
      <c r="O88" s="7">
        <f>IF(OR('Prüfungen'!$A88="",'Prüfungen'!$I88="",'Prüfungen'!$N88=""),"",'Prüfungen'!$N88-'Prüfungen'!$I88)</f>
        <v/>
      </c>
      <c r="P88" s="7">
        <f>IF(OR('Prüfungen'!$A88="",'Prüfungen'!$L88="",'Prüfungen'!$M88=""),"",'Prüfungen'!$M88-'Prüfungen'!$L88)</f>
        <v/>
      </c>
      <c r="Q88" s="8">
        <f>IF(OR('Prüfungen'!$A88="",'Prüfungen'!$I88="",'Prüfungen'!$J88="",'Prüfungen'!$K88="",'Prüfungen'!$N88=""),"",IFERROR(ABS('Prüfungen'!$O88)/(('Prüfungen'!$M88-'Prüfungen'!$L88)/2),0))</f>
        <v/>
      </c>
      <c r="R88" s="9">
        <f>IF(OR('Prüfungen'!$A88="",'Prüfungen'!$L88="",'Prüfungen'!$M88="",'Prüfungen'!$N88=""),"",IF(AND('Prüfungen'!$N88&gt;='Prüfungen'!$L88,'Prüfungen'!$N88&lt;='Prüfungen'!$M88),"i.O.","n.i.O."))</f>
        <v/>
      </c>
      <c r="S88" s="5" t="n"/>
    </row>
    <row r="89" ht="22" customHeight="1">
      <c r="A89" s="2" t="n"/>
      <c r="B89" s="3" t="n"/>
      <c r="C89" s="2" t="n"/>
      <c r="D89" s="2" t="n"/>
      <c r="E89" s="4" t="n"/>
      <c r="F89" s="5" t="n"/>
      <c r="G89" s="5" t="n"/>
      <c r="H89" s="2" t="n"/>
      <c r="I89" s="6" t="n"/>
      <c r="J89" s="6" t="n"/>
      <c r="K89" s="6" t="n"/>
      <c r="L89" s="10">
        <f>IF(OR('Prüfungen'!$A89="",'Prüfungen'!$I89="",'Prüfungen'!$J89=""),"",'Prüfungen'!$I89+'Prüfungen'!$J89)</f>
        <v/>
      </c>
      <c r="M89" s="10">
        <f>IF(OR('Prüfungen'!$A89="",'Prüfungen'!$I89="",'Prüfungen'!$K89=""),"",'Prüfungen'!$I89+'Prüfungen'!$K89)</f>
        <v/>
      </c>
      <c r="N89" s="6" t="n"/>
      <c r="O89" s="10">
        <f>IF(OR('Prüfungen'!$A89="",'Prüfungen'!$I89="",'Prüfungen'!$N89=""),"",'Prüfungen'!$N89-'Prüfungen'!$I89)</f>
        <v/>
      </c>
      <c r="P89" s="10">
        <f>IF(OR('Prüfungen'!$A89="",'Prüfungen'!$L89="",'Prüfungen'!$M89=""),"",'Prüfungen'!$M89-'Prüfungen'!$L89)</f>
        <v/>
      </c>
      <c r="Q89" s="11">
        <f>IF(OR('Prüfungen'!$A89="",'Prüfungen'!$I89="",'Prüfungen'!$J89="",'Prüfungen'!$K89="",'Prüfungen'!$N89=""),"",IFERROR(ABS('Prüfungen'!$O89)/(('Prüfungen'!$M89-'Prüfungen'!$L89)/2),0))</f>
        <v/>
      </c>
      <c r="R89" s="12">
        <f>IF(OR('Prüfungen'!$A89="",'Prüfungen'!$L89="",'Prüfungen'!$M89="",'Prüfungen'!$N89=""),"",IF(AND('Prüfungen'!$N89&gt;='Prüfungen'!$L89,'Prüfungen'!$N89&lt;='Prüfungen'!$M89),"i.O.","n.i.O."))</f>
        <v/>
      </c>
      <c r="S89" s="5" t="n"/>
    </row>
    <row r="90" ht="22" customHeight="1">
      <c r="A90" s="2" t="n"/>
      <c r="B90" s="3" t="n"/>
      <c r="C90" s="2" t="n"/>
      <c r="D90" s="2" t="n"/>
      <c r="E90" s="4" t="n"/>
      <c r="F90" s="5" t="n"/>
      <c r="G90" s="5" t="n"/>
      <c r="H90" s="2" t="n"/>
      <c r="I90" s="6" t="n"/>
      <c r="J90" s="6" t="n"/>
      <c r="K90" s="6" t="n"/>
      <c r="L90" s="7">
        <f>IF(OR('Prüfungen'!$A90="",'Prüfungen'!$I90="",'Prüfungen'!$J90=""),"",'Prüfungen'!$I90+'Prüfungen'!$J90)</f>
        <v/>
      </c>
      <c r="M90" s="7">
        <f>IF(OR('Prüfungen'!$A90="",'Prüfungen'!$I90="",'Prüfungen'!$K90=""),"",'Prüfungen'!$I90+'Prüfungen'!$K90)</f>
        <v/>
      </c>
      <c r="N90" s="6" t="n"/>
      <c r="O90" s="7">
        <f>IF(OR('Prüfungen'!$A90="",'Prüfungen'!$I90="",'Prüfungen'!$N90=""),"",'Prüfungen'!$N90-'Prüfungen'!$I90)</f>
        <v/>
      </c>
      <c r="P90" s="7">
        <f>IF(OR('Prüfungen'!$A90="",'Prüfungen'!$L90="",'Prüfungen'!$M90=""),"",'Prüfungen'!$M90-'Prüfungen'!$L90)</f>
        <v/>
      </c>
      <c r="Q90" s="8">
        <f>IF(OR('Prüfungen'!$A90="",'Prüfungen'!$I90="",'Prüfungen'!$J90="",'Prüfungen'!$K90="",'Prüfungen'!$N90=""),"",IFERROR(ABS('Prüfungen'!$O90)/(('Prüfungen'!$M90-'Prüfungen'!$L90)/2),0))</f>
        <v/>
      </c>
      <c r="R90" s="9">
        <f>IF(OR('Prüfungen'!$A90="",'Prüfungen'!$L90="",'Prüfungen'!$M90="",'Prüfungen'!$N90=""),"",IF(AND('Prüfungen'!$N90&gt;='Prüfungen'!$L90,'Prüfungen'!$N90&lt;='Prüfungen'!$M90),"i.O.","n.i.O."))</f>
        <v/>
      </c>
      <c r="S90" s="5" t="n"/>
    </row>
    <row r="91" ht="22" customHeight="1">
      <c r="A91" s="2" t="n"/>
      <c r="B91" s="3" t="n"/>
      <c r="C91" s="2" t="n"/>
      <c r="D91" s="2" t="n"/>
      <c r="E91" s="4" t="n"/>
      <c r="F91" s="5" t="n"/>
      <c r="G91" s="5" t="n"/>
      <c r="H91" s="2" t="n"/>
      <c r="I91" s="6" t="n"/>
      <c r="J91" s="6" t="n"/>
      <c r="K91" s="6" t="n"/>
      <c r="L91" s="10">
        <f>IF(OR('Prüfungen'!$A91="",'Prüfungen'!$I91="",'Prüfungen'!$J91=""),"",'Prüfungen'!$I91+'Prüfungen'!$J91)</f>
        <v/>
      </c>
      <c r="M91" s="10">
        <f>IF(OR('Prüfungen'!$A91="",'Prüfungen'!$I91="",'Prüfungen'!$K91=""),"",'Prüfungen'!$I91+'Prüfungen'!$K91)</f>
        <v/>
      </c>
      <c r="N91" s="6" t="n"/>
      <c r="O91" s="10">
        <f>IF(OR('Prüfungen'!$A91="",'Prüfungen'!$I91="",'Prüfungen'!$N91=""),"",'Prüfungen'!$N91-'Prüfungen'!$I91)</f>
        <v/>
      </c>
      <c r="P91" s="10">
        <f>IF(OR('Prüfungen'!$A91="",'Prüfungen'!$L91="",'Prüfungen'!$M91=""),"",'Prüfungen'!$M91-'Prüfungen'!$L91)</f>
        <v/>
      </c>
      <c r="Q91" s="11">
        <f>IF(OR('Prüfungen'!$A91="",'Prüfungen'!$I91="",'Prüfungen'!$J91="",'Prüfungen'!$K91="",'Prüfungen'!$N91=""),"",IFERROR(ABS('Prüfungen'!$O91)/(('Prüfungen'!$M91-'Prüfungen'!$L91)/2),0))</f>
        <v/>
      </c>
      <c r="R91" s="12">
        <f>IF(OR('Prüfungen'!$A91="",'Prüfungen'!$L91="",'Prüfungen'!$M91="",'Prüfungen'!$N91=""),"",IF(AND('Prüfungen'!$N91&gt;='Prüfungen'!$L91,'Prüfungen'!$N91&lt;='Prüfungen'!$M91),"i.O.","n.i.O."))</f>
        <v/>
      </c>
      <c r="S91" s="5" t="n"/>
    </row>
    <row r="92" ht="22" customHeight="1">
      <c r="A92" s="2" t="n"/>
      <c r="B92" s="3" t="n"/>
      <c r="C92" s="2" t="n"/>
      <c r="D92" s="2" t="n"/>
      <c r="E92" s="4" t="n"/>
      <c r="F92" s="5" t="n"/>
      <c r="G92" s="5" t="n"/>
      <c r="H92" s="2" t="n"/>
      <c r="I92" s="6" t="n"/>
      <c r="J92" s="6" t="n"/>
      <c r="K92" s="6" t="n"/>
      <c r="L92" s="7">
        <f>IF(OR('Prüfungen'!$A92="",'Prüfungen'!$I92="",'Prüfungen'!$J92=""),"",'Prüfungen'!$I92+'Prüfungen'!$J92)</f>
        <v/>
      </c>
      <c r="M92" s="7">
        <f>IF(OR('Prüfungen'!$A92="",'Prüfungen'!$I92="",'Prüfungen'!$K92=""),"",'Prüfungen'!$I92+'Prüfungen'!$K92)</f>
        <v/>
      </c>
      <c r="N92" s="6" t="n"/>
      <c r="O92" s="7">
        <f>IF(OR('Prüfungen'!$A92="",'Prüfungen'!$I92="",'Prüfungen'!$N92=""),"",'Prüfungen'!$N92-'Prüfungen'!$I92)</f>
        <v/>
      </c>
      <c r="P92" s="7">
        <f>IF(OR('Prüfungen'!$A92="",'Prüfungen'!$L92="",'Prüfungen'!$M92=""),"",'Prüfungen'!$M92-'Prüfungen'!$L92)</f>
        <v/>
      </c>
      <c r="Q92" s="8">
        <f>IF(OR('Prüfungen'!$A92="",'Prüfungen'!$I92="",'Prüfungen'!$J92="",'Prüfungen'!$K92="",'Prüfungen'!$N92=""),"",IFERROR(ABS('Prüfungen'!$O92)/(('Prüfungen'!$M92-'Prüfungen'!$L92)/2),0))</f>
        <v/>
      </c>
      <c r="R92" s="9">
        <f>IF(OR('Prüfungen'!$A92="",'Prüfungen'!$L92="",'Prüfungen'!$M92="",'Prüfungen'!$N92=""),"",IF(AND('Prüfungen'!$N92&gt;='Prüfungen'!$L92,'Prüfungen'!$N92&lt;='Prüfungen'!$M92),"i.O.","n.i.O."))</f>
        <v/>
      </c>
      <c r="S92" s="5" t="n"/>
    </row>
    <row r="93" ht="22" customHeight="1">
      <c r="A93" s="2" t="n"/>
      <c r="B93" s="3" t="n"/>
      <c r="C93" s="2" t="n"/>
      <c r="D93" s="2" t="n"/>
      <c r="E93" s="4" t="n"/>
      <c r="F93" s="5" t="n"/>
      <c r="G93" s="5" t="n"/>
      <c r="H93" s="2" t="n"/>
      <c r="I93" s="6" t="n"/>
      <c r="J93" s="6" t="n"/>
      <c r="K93" s="6" t="n"/>
      <c r="L93" s="10">
        <f>IF(OR('Prüfungen'!$A93="",'Prüfungen'!$I93="",'Prüfungen'!$J93=""),"",'Prüfungen'!$I93+'Prüfungen'!$J93)</f>
        <v/>
      </c>
      <c r="M93" s="10">
        <f>IF(OR('Prüfungen'!$A93="",'Prüfungen'!$I93="",'Prüfungen'!$K93=""),"",'Prüfungen'!$I93+'Prüfungen'!$K93)</f>
        <v/>
      </c>
      <c r="N93" s="6" t="n"/>
      <c r="O93" s="10">
        <f>IF(OR('Prüfungen'!$A93="",'Prüfungen'!$I93="",'Prüfungen'!$N93=""),"",'Prüfungen'!$N93-'Prüfungen'!$I93)</f>
        <v/>
      </c>
      <c r="P93" s="10">
        <f>IF(OR('Prüfungen'!$A93="",'Prüfungen'!$L93="",'Prüfungen'!$M93=""),"",'Prüfungen'!$M93-'Prüfungen'!$L93)</f>
        <v/>
      </c>
      <c r="Q93" s="11">
        <f>IF(OR('Prüfungen'!$A93="",'Prüfungen'!$I93="",'Prüfungen'!$J93="",'Prüfungen'!$K93="",'Prüfungen'!$N93=""),"",IFERROR(ABS('Prüfungen'!$O93)/(('Prüfungen'!$M93-'Prüfungen'!$L93)/2),0))</f>
        <v/>
      </c>
      <c r="R93" s="12">
        <f>IF(OR('Prüfungen'!$A93="",'Prüfungen'!$L93="",'Prüfungen'!$M93="",'Prüfungen'!$N93=""),"",IF(AND('Prüfungen'!$N93&gt;='Prüfungen'!$L93,'Prüfungen'!$N93&lt;='Prüfungen'!$M93),"i.O.","n.i.O."))</f>
        <v/>
      </c>
      <c r="S93" s="5" t="n"/>
    </row>
    <row r="94" ht="22" customHeight="1">
      <c r="A94" s="2" t="n"/>
      <c r="B94" s="3" t="n"/>
      <c r="C94" s="2" t="n"/>
      <c r="D94" s="2" t="n"/>
      <c r="E94" s="4" t="n"/>
      <c r="F94" s="5" t="n"/>
      <c r="G94" s="5" t="n"/>
      <c r="H94" s="2" t="n"/>
      <c r="I94" s="6" t="n"/>
      <c r="J94" s="6" t="n"/>
      <c r="K94" s="6" t="n"/>
      <c r="L94" s="7">
        <f>IF(OR('Prüfungen'!$A94="",'Prüfungen'!$I94="",'Prüfungen'!$J94=""),"",'Prüfungen'!$I94+'Prüfungen'!$J94)</f>
        <v/>
      </c>
      <c r="M94" s="7">
        <f>IF(OR('Prüfungen'!$A94="",'Prüfungen'!$I94="",'Prüfungen'!$K94=""),"",'Prüfungen'!$I94+'Prüfungen'!$K94)</f>
        <v/>
      </c>
      <c r="N94" s="6" t="n"/>
      <c r="O94" s="7">
        <f>IF(OR('Prüfungen'!$A94="",'Prüfungen'!$I94="",'Prüfungen'!$N94=""),"",'Prüfungen'!$N94-'Prüfungen'!$I94)</f>
        <v/>
      </c>
      <c r="P94" s="7">
        <f>IF(OR('Prüfungen'!$A94="",'Prüfungen'!$L94="",'Prüfungen'!$M94=""),"",'Prüfungen'!$M94-'Prüfungen'!$L94)</f>
        <v/>
      </c>
      <c r="Q94" s="8">
        <f>IF(OR('Prüfungen'!$A94="",'Prüfungen'!$I94="",'Prüfungen'!$J94="",'Prüfungen'!$K94="",'Prüfungen'!$N94=""),"",IFERROR(ABS('Prüfungen'!$O94)/(('Prüfungen'!$M94-'Prüfungen'!$L94)/2),0))</f>
        <v/>
      </c>
      <c r="R94" s="9">
        <f>IF(OR('Prüfungen'!$A94="",'Prüfungen'!$L94="",'Prüfungen'!$M94="",'Prüfungen'!$N94=""),"",IF(AND('Prüfungen'!$N94&gt;='Prüfungen'!$L94,'Prüfungen'!$N94&lt;='Prüfungen'!$M94),"i.O.","n.i.O."))</f>
        <v/>
      </c>
      <c r="S94" s="5" t="n"/>
    </row>
    <row r="95" ht="22" customHeight="1">
      <c r="A95" s="2" t="n"/>
      <c r="B95" s="3" t="n"/>
      <c r="C95" s="2" t="n"/>
      <c r="D95" s="2" t="n"/>
      <c r="E95" s="4" t="n"/>
      <c r="F95" s="5" t="n"/>
      <c r="G95" s="5" t="n"/>
      <c r="H95" s="2" t="n"/>
      <c r="I95" s="6" t="n"/>
      <c r="J95" s="6" t="n"/>
      <c r="K95" s="6" t="n"/>
      <c r="L95" s="10">
        <f>IF(OR('Prüfungen'!$A95="",'Prüfungen'!$I95="",'Prüfungen'!$J95=""),"",'Prüfungen'!$I95+'Prüfungen'!$J95)</f>
        <v/>
      </c>
      <c r="M95" s="10">
        <f>IF(OR('Prüfungen'!$A95="",'Prüfungen'!$I95="",'Prüfungen'!$K95=""),"",'Prüfungen'!$I95+'Prüfungen'!$K95)</f>
        <v/>
      </c>
      <c r="N95" s="6" t="n"/>
      <c r="O95" s="10">
        <f>IF(OR('Prüfungen'!$A95="",'Prüfungen'!$I95="",'Prüfungen'!$N95=""),"",'Prüfungen'!$N95-'Prüfungen'!$I95)</f>
        <v/>
      </c>
      <c r="P95" s="10">
        <f>IF(OR('Prüfungen'!$A95="",'Prüfungen'!$L95="",'Prüfungen'!$M95=""),"",'Prüfungen'!$M95-'Prüfungen'!$L95)</f>
        <v/>
      </c>
      <c r="Q95" s="11">
        <f>IF(OR('Prüfungen'!$A95="",'Prüfungen'!$I95="",'Prüfungen'!$J95="",'Prüfungen'!$K95="",'Prüfungen'!$N95=""),"",IFERROR(ABS('Prüfungen'!$O95)/(('Prüfungen'!$M95-'Prüfungen'!$L95)/2),0))</f>
        <v/>
      </c>
      <c r="R95" s="12">
        <f>IF(OR('Prüfungen'!$A95="",'Prüfungen'!$L95="",'Prüfungen'!$M95="",'Prüfungen'!$N95=""),"",IF(AND('Prüfungen'!$N95&gt;='Prüfungen'!$L95,'Prüfungen'!$N95&lt;='Prüfungen'!$M95),"i.O.","n.i.O."))</f>
        <v/>
      </c>
      <c r="S95" s="5" t="n"/>
    </row>
    <row r="96" ht="22" customHeight="1">
      <c r="A96" s="2" t="n"/>
      <c r="B96" s="3" t="n"/>
      <c r="C96" s="2" t="n"/>
      <c r="D96" s="2" t="n"/>
      <c r="E96" s="4" t="n"/>
      <c r="F96" s="5" t="n"/>
      <c r="G96" s="5" t="n"/>
      <c r="H96" s="2" t="n"/>
      <c r="I96" s="6" t="n"/>
      <c r="J96" s="6" t="n"/>
      <c r="K96" s="6" t="n"/>
      <c r="L96" s="7">
        <f>IF(OR('Prüfungen'!$A96="",'Prüfungen'!$I96="",'Prüfungen'!$J96=""),"",'Prüfungen'!$I96+'Prüfungen'!$J96)</f>
        <v/>
      </c>
      <c r="M96" s="7">
        <f>IF(OR('Prüfungen'!$A96="",'Prüfungen'!$I96="",'Prüfungen'!$K96=""),"",'Prüfungen'!$I96+'Prüfungen'!$K96)</f>
        <v/>
      </c>
      <c r="N96" s="6" t="n"/>
      <c r="O96" s="7">
        <f>IF(OR('Prüfungen'!$A96="",'Prüfungen'!$I96="",'Prüfungen'!$N96=""),"",'Prüfungen'!$N96-'Prüfungen'!$I96)</f>
        <v/>
      </c>
      <c r="P96" s="7">
        <f>IF(OR('Prüfungen'!$A96="",'Prüfungen'!$L96="",'Prüfungen'!$M96=""),"",'Prüfungen'!$M96-'Prüfungen'!$L96)</f>
        <v/>
      </c>
      <c r="Q96" s="8">
        <f>IF(OR('Prüfungen'!$A96="",'Prüfungen'!$I96="",'Prüfungen'!$J96="",'Prüfungen'!$K96="",'Prüfungen'!$N96=""),"",IFERROR(ABS('Prüfungen'!$O96)/(('Prüfungen'!$M96-'Prüfungen'!$L96)/2),0))</f>
        <v/>
      </c>
      <c r="R96" s="9">
        <f>IF(OR('Prüfungen'!$A96="",'Prüfungen'!$L96="",'Prüfungen'!$M96="",'Prüfungen'!$N96=""),"",IF(AND('Prüfungen'!$N96&gt;='Prüfungen'!$L96,'Prüfungen'!$N96&lt;='Prüfungen'!$M96),"i.O.","n.i.O."))</f>
        <v/>
      </c>
      <c r="S96" s="5" t="n"/>
    </row>
    <row r="97" ht="22" customHeight="1">
      <c r="A97" s="2" t="n"/>
      <c r="B97" s="3" t="n"/>
      <c r="C97" s="2" t="n"/>
      <c r="D97" s="2" t="n"/>
      <c r="E97" s="4" t="n"/>
      <c r="F97" s="5" t="n"/>
      <c r="G97" s="5" t="n"/>
      <c r="H97" s="2" t="n"/>
      <c r="I97" s="6" t="n"/>
      <c r="J97" s="6" t="n"/>
      <c r="K97" s="6" t="n"/>
      <c r="L97" s="10">
        <f>IF(OR('Prüfungen'!$A97="",'Prüfungen'!$I97="",'Prüfungen'!$J97=""),"",'Prüfungen'!$I97+'Prüfungen'!$J97)</f>
        <v/>
      </c>
      <c r="M97" s="10">
        <f>IF(OR('Prüfungen'!$A97="",'Prüfungen'!$I97="",'Prüfungen'!$K97=""),"",'Prüfungen'!$I97+'Prüfungen'!$K97)</f>
        <v/>
      </c>
      <c r="N97" s="6" t="n"/>
      <c r="O97" s="10">
        <f>IF(OR('Prüfungen'!$A97="",'Prüfungen'!$I97="",'Prüfungen'!$N97=""),"",'Prüfungen'!$N97-'Prüfungen'!$I97)</f>
        <v/>
      </c>
      <c r="P97" s="10">
        <f>IF(OR('Prüfungen'!$A97="",'Prüfungen'!$L97="",'Prüfungen'!$M97=""),"",'Prüfungen'!$M97-'Prüfungen'!$L97)</f>
        <v/>
      </c>
      <c r="Q97" s="11">
        <f>IF(OR('Prüfungen'!$A97="",'Prüfungen'!$I97="",'Prüfungen'!$J97="",'Prüfungen'!$K97="",'Prüfungen'!$N97=""),"",IFERROR(ABS('Prüfungen'!$O97)/(('Prüfungen'!$M97-'Prüfungen'!$L97)/2),0))</f>
        <v/>
      </c>
      <c r="R97" s="12">
        <f>IF(OR('Prüfungen'!$A97="",'Prüfungen'!$L97="",'Prüfungen'!$M97="",'Prüfungen'!$N97=""),"",IF(AND('Prüfungen'!$N97&gt;='Prüfungen'!$L97,'Prüfungen'!$N97&lt;='Prüfungen'!$M97),"i.O.","n.i.O."))</f>
        <v/>
      </c>
      <c r="S97" s="5" t="n"/>
    </row>
    <row r="98" ht="22" customHeight="1">
      <c r="A98" s="2" t="n"/>
      <c r="B98" s="3" t="n"/>
      <c r="C98" s="2" t="n"/>
      <c r="D98" s="2" t="n"/>
      <c r="E98" s="4" t="n"/>
      <c r="F98" s="5" t="n"/>
      <c r="G98" s="5" t="n"/>
      <c r="H98" s="2" t="n"/>
      <c r="I98" s="6" t="n"/>
      <c r="J98" s="6" t="n"/>
      <c r="K98" s="6" t="n"/>
      <c r="L98" s="7">
        <f>IF(OR('Prüfungen'!$A98="",'Prüfungen'!$I98="",'Prüfungen'!$J98=""),"",'Prüfungen'!$I98+'Prüfungen'!$J98)</f>
        <v/>
      </c>
      <c r="M98" s="7">
        <f>IF(OR('Prüfungen'!$A98="",'Prüfungen'!$I98="",'Prüfungen'!$K98=""),"",'Prüfungen'!$I98+'Prüfungen'!$K98)</f>
        <v/>
      </c>
      <c r="N98" s="6" t="n"/>
      <c r="O98" s="7">
        <f>IF(OR('Prüfungen'!$A98="",'Prüfungen'!$I98="",'Prüfungen'!$N98=""),"",'Prüfungen'!$N98-'Prüfungen'!$I98)</f>
        <v/>
      </c>
      <c r="P98" s="7">
        <f>IF(OR('Prüfungen'!$A98="",'Prüfungen'!$L98="",'Prüfungen'!$M98=""),"",'Prüfungen'!$M98-'Prüfungen'!$L98)</f>
        <v/>
      </c>
      <c r="Q98" s="8">
        <f>IF(OR('Prüfungen'!$A98="",'Prüfungen'!$I98="",'Prüfungen'!$J98="",'Prüfungen'!$K98="",'Prüfungen'!$N98=""),"",IFERROR(ABS('Prüfungen'!$O98)/(('Prüfungen'!$M98-'Prüfungen'!$L98)/2),0))</f>
        <v/>
      </c>
      <c r="R98" s="9">
        <f>IF(OR('Prüfungen'!$A98="",'Prüfungen'!$L98="",'Prüfungen'!$M98="",'Prüfungen'!$N98=""),"",IF(AND('Prüfungen'!$N98&gt;='Prüfungen'!$L98,'Prüfungen'!$N98&lt;='Prüfungen'!$M98),"i.O.","n.i.O."))</f>
        <v/>
      </c>
      <c r="S98" s="5" t="n"/>
    </row>
    <row r="99" ht="22" customHeight="1">
      <c r="A99" s="2" t="n"/>
      <c r="B99" s="3" t="n"/>
      <c r="C99" s="2" t="n"/>
      <c r="D99" s="2" t="n"/>
      <c r="E99" s="4" t="n"/>
      <c r="F99" s="5" t="n"/>
      <c r="G99" s="5" t="n"/>
      <c r="H99" s="2" t="n"/>
      <c r="I99" s="6" t="n"/>
      <c r="J99" s="6" t="n"/>
      <c r="K99" s="6" t="n"/>
      <c r="L99" s="10">
        <f>IF(OR('Prüfungen'!$A99="",'Prüfungen'!$I99="",'Prüfungen'!$J99=""),"",'Prüfungen'!$I99+'Prüfungen'!$J99)</f>
        <v/>
      </c>
      <c r="M99" s="10">
        <f>IF(OR('Prüfungen'!$A99="",'Prüfungen'!$I99="",'Prüfungen'!$K99=""),"",'Prüfungen'!$I99+'Prüfungen'!$K99)</f>
        <v/>
      </c>
      <c r="N99" s="6" t="n"/>
      <c r="O99" s="10">
        <f>IF(OR('Prüfungen'!$A99="",'Prüfungen'!$I99="",'Prüfungen'!$N99=""),"",'Prüfungen'!$N99-'Prüfungen'!$I99)</f>
        <v/>
      </c>
      <c r="P99" s="10">
        <f>IF(OR('Prüfungen'!$A99="",'Prüfungen'!$L99="",'Prüfungen'!$M99=""),"",'Prüfungen'!$M99-'Prüfungen'!$L99)</f>
        <v/>
      </c>
      <c r="Q99" s="11">
        <f>IF(OR('Prüfungen'!$A99="",'Prüfungen'!$I99="",'Prüfungen'!$J99="",'Prüfungen'!$K99="",'Prüfungen'!$N99=""),"",IFERROR(ABS('Prüfungen'!$O99)/(('Prüfungen'!$M99-'Prüfungen'!$L99)/2),0))</f>
        <v/>
      </c>
      <c r="R99" s="12">
        <f>IF(OR('Prüfungen'!$A99="",'Prüfungen'!$L99="",'Prüfungen'!$M99="",'Prüfungen'!$N99=""),"",IF(AND('Prüfungen'!$N99&gt;='Prüfungen'!$L99,'Prüfungen'!$N99&lt;='Prüfungen'!$M99),"i.O.","n.i.O."))</f>
        <v/>
      </c>
      <c r="S99" s="5" t="n"/>
    </row>
    <row r="100" ht="22" customHeight="1">
      <c r="A100" s="2" t="n"/>
      <c r="B100" s="3" t="n"/>
      <c r="C100" s="2" t="n"/>
      <c r="D100" s="2" t="n"/>
      <c r="E100" s="4" t="n"/>
      <c r="F100" s="5" t="n"/>
      <c r="G100" s="5" t="n"/>
      <c r="H100" s="2" t="n"/>
      <c r="I100" s="6" t="n"/>
      <c r="J100" s="6" t="n"/>
      <c r="K100" s="6" t="n"/>
      <c r="L100" s="7">
        <f>IF(OR('Prüfungen'!$A100="",'Prüfungen'!$I100="",'Prüfungen'!$J100=""),"",'Prüfungen'!$I100+'Prüfungen'!$J100)</f>
        <v/>
      </c>
      <c r="M100" s="7">
        <f>IF(OR('Prüfungen'!$A100="",'Prüfungen'!$I100="",'Prüfungen'!$K100=""),"",'Prüfungen'!$I100+'Prüfungen'!$K100)</f>
        <v/>
      </c>
      <c r="N100" s="6" t="n"/>
      <c r="O100" s="7">
        <f>IF(OR('Prüfungen'!$A100="",'Prüfungen'!$I100="",'Prüfungen'!$N100=""),"",'Prüfungen'!$N100-'Prüfungen'!$I100)</f>
        <v/>
      </c>
      <c r="P100" s="7">
        <f>IF(OR('Prüfungen'!$A100="",'Prüfungen'!$L100="",'Prüfungen'!$M100=""),"",'Prüfungen'!$M100-'Prüfungen'!$L100)</f>
        <v/>
      </c>
      <c r="Q100" s="8">
        <f>IF(OR('Prüfungen'!$A100="",'Prüfungen'!$I100="",'Prüfungen'!$J100="",'Prüfungen'!$K100="",'Prüfungen'!$N100=""),"",IFERROR(ABS('Prüfungen'!$O100)/(('Prüfungen'!$M100-'Prüfungen'!$L100)/2),0))</f>
        <v/>
      </c>
      <c r="R100" s="9">
        <f>IF(OR('Prüfungen'!$A100="",'Prüfungen'!$L100="",'Prüfungen'!$M100="",'Prüfungen'!$N100=""),"",IF(AND('Prüfungen'!$N100&gt;='Prüfungen'!$L100,'Prüfungen'!$N100&lt;='Prüfungen'!$M100),"i.O.","n.i.O."))</f>
        <v/>
      </c>
      <c r="S100" s="5" t="n"/>
    </row>
    <row r="101" ht="22" customHeight="1">
      <c r="A101" s="2" t="n"/>
      <c r="B101" s="3" t="n"/>
      <c r="C101" s="2" t="n"/>
      <c r="D101" s="2" t="n"/>
      <c r="E101" s="4" t="n"/>
      <c r="F101" s="5" t="n"/>
      <c r="G101" s="5" t="n"/>
      <c r="H101" s="2" t="n"/>
      <c r="I101" s="6" t="n"/>
      <c r="J101" s="6" t="n"/>
      <c r="K101" s="6" t="n"/>
      <c r="L101" s="10">
        <f>IF(OR('Prüfungen'!$A101="",'Prüfungen'!$I101="",'Prüfungen'!$J101=""),"",'Prüfungen'!$I101+'Prüfungen'!$J101)</f>
        <v/>
      </c>
      <c r="M101" s="10">
        <f>IF(OR('Prüfungen'!$A101="",'Prüfungen'!$I101="",'Prüfungen'!$K101=""),"",'Prüfungen'!$I101+'Prüfungen'!$K101)</f>
        <v/>
      </c>
      <c r="N101" s="6" t="n"/>
      <c r="O101" s="10">
        <f>IF(OR('Prüfungen'!$A101="",'Prüfungen'!$I101="",'Prüfungen'!$N101=""),"",'Prüfungen'!$N101-'Prüfungen'!$I101)</f>
        <v/>
      </c>
      <c r="P101" s="10">
        <f>IF(OR('Prüfungen'!$A101="",'Prüfungen'!$L101="",'Prüfungen'!$M101=""),"",'Prüfungen'!$M101-'Prüfungen'!$L101)</f>
        <v/>
      </c>
      <c r="Q101" s="11">
        <f>IF(OR('Prüfungen'!$A101="",'Prüfungen'!$I101="",'Prüfungen'!$J101="",'Prüfungen'!$K101="",'Prüfungen'!$N101=""),"",IFERROR(ABS('Prüfungen'!$O101)/(('Prüfungen'!$M101-'Prüfungen'!$L101)/2),0))</f>
        <v/>
      </c>
      <c r="R101" s="12">
        <f>IF(OR('Prüfungen'!$A101="",'Prüfungen'!$L101="",'Prüfungen'!$M101="",'Prüfungen'!$N101=""),"",IF(AND('Prüfungen'!$N101&gt;='Prüfungen'!$L101,'Prüfungen'!$N101&lt;='Prüfungen'!$M101),"i.O.","n.i.O."))</f>
        <v/>
      </c>
      <c r="S101" s="5" t="n"/>
    </row>
    <row r="102" ht="22" customHeight="1">
      <c r="A102" s="2" t="n"/>
      <c r="B102" s="3" t="n"/>
      <c r="C102" s="2" t="n"/>
      <c r="D102" s="2" t="n"/>
      <c r="E102" s="4" t="n"/>
      <c r="F102" s="5" t="n"/>
      <c r="G102" s="5" t="n"/>
      <c r="H102" s="2" t="n"/>
      <c r="I102" s="6" t="n"/>
      <c r="J102" s="6" t="n"/>
      <c r="K102" s="6" t="n"/>
      <c r="L102" s="7">
        <f>IF(OR('Prüfungen'!$A102="",'Prüfungen'!$I102="",'Prüfungen'!$J102=""),"",'Prüfungen'!$I102+'Prüfungen'!$J102)</f>
        <v/>
      </c>
      <c r="M102" s="7">
        <f>IF(OR('Prüfungen'!$A102="",'Prüfungen'!$I102="",'Prüfungen'!$K102=""),"",'Prüfungen'!$I102+'Prüfungen'!$K102)</f>
        <v/>
      </c>
      <c r="N102" s="6" t="n"/>
      <c r="O102" s="7">
        <f>IF(OR('Prüfungen'!$A102="",'Prüfungen'!$I102="",'Prüfungen'!$N102=""),"",'Prüfungen'!$N102-'Prüfungen'!$I102)</f>
        <v/>
      </c>
      <c r="P102" s="7">
        <f>IF(OR('Prüfungen'!$A102="",'Prüfungen'!$L102="",'Prüfungen'!$M102=""),"",'Prüfungen'!$M102-'Prüfungen'!$L102)</f>
        <v/>
      </c>
      <c r="Q102" s="8">
        <f>IF(OR('Prüfungen'!$A102="",'Prüfungen'!$I102="",'Prüfungen'!$J102="",'Prüfungen'!$K102="",'Prüfungen'!$N102=""),"",IFERROR(ABS('Prüfungen'!$O102)/(('Prüfungen'!$M102-'Prüfungen'!$L102)/2),0))</f>
        <v/>
      </c>
      <c r="R102" s="9">
        <f>IF(OR('Prüfungen'!$A102="",'Prüfungen'!$L102="",'Prüfungen'!$M102="",'Prüfungen'!$N102=""),"",IF(AND('Prüfungen'!$N102&gt;='Prüfungen'!$L102,'Prüfungen'!$N102&lt;='Prüfungen'!$M102),"i.O.","n.i.O."))</f>
        <v/>
      </c>
      <c r="S102" s="5" t="n"/>
    </row>
    <row r="103" ht="22" customHeight="1">
      <c r="A103" s="2" t="n"/>
      <c r="B103" s="3" t="n"/>
      <c r="C103" s="2" t="n"/>
      <c r="D103" s="2" t="n"/>
      <c r="E103" s="4" t="n"/>
      <c r="F103" s="5" t="n"/>
      <c r="G103" s="5" t="n"/>
      <c r="H103" s="2" t="n"/>
      <c r="I103" s="6" t="n"/>
      <c r="J103" s="6" t="n"/>
      <c r="K103" s="6" t="n"/>
      <c r="L103" s="10">
        <f>IF(OR('Prüfungen'!$A103="",'Prüfungen'!$I103="",'Prüfungen'!$J103=""),"",'Prüfungen'!$I103+'Prüfungen'!$J103)</f>
        <v/>
      </c>
      <c r="M103" s="10">
        <f>IF(OR('Prüfungen'!$A103="",'Prüfungen'!$I103="",'Prüfungen'!$K103=""),"",'Prüfungen'!$I103+'Prüfungen'!$K103)</f>
        <v/>
      </c>
      <c r="N103" s="6" t="n"/>
      <c r="O103" s="10">
        <f>IF(OR('Prüfungen'!$A103="",'Prüfungen'!$I103="",'Prüfungen'!$N103=""),"",'Prüfungen'!$N103-'Prüfungen'!$I103)</f>
        <v/>
      </c>
      <c r="P103" s="10">
        <f>IF(OR('Prüfungen'!$A103="",'Prüfungen'!$L103="",'Prüfungen'!$M103=""),"",'Prüfungen'!$M103-'Prüfungen'!$L103)</f>
        <v/>
      </c>
      <c r="Q103" s="11">
        <f>IF(OR('Prüfungen'!$A103="",'Prüfungen'!$I103="",'Prüfungen'!$J103="",'Prüfungen'!$K103="",'Prüfungen'!$N103=""),"",IFERROR(ABS('Prüfungen'!$O103)/(('Prüfungen'!$M103-'Prüfungen'!$L103)/2),0))</f>
        <v/>
      </c>
      <c r="R103" s="12">
        <f>IF(OR('Prüfungen'!$A103="",'Prüfungen'!$L103="",'Prüfungen'!$M103="",'Prüfungen'!$N103=""),"",IF(AND('Prüfungen'!$N103&gt;='Prüfungen'!$L103,'Prüfungen'!$N103&lt;='Prüfungen'!$M103),"i.O.","n.i.O."))</f>
        <v/>
      </c>
      <c r="S103" s="5" t="n"/>
    </row>
    <row r="104" ht="22" customHeight="1">
      <c r="A104" s="2" t="n"/>
      <c r="B104" s="3" t="n"/>
      <c r="C104" s="2" t="n"/>
      <c r="D104" s="2" t="n"/>
      <c r="E104" s="4" t="n"/>
      <c r="F104" s="5" t="n"/>
      <c r="G104" s="5" t="n"/>
      <c r="H104" s="2" t="n"/>
      <c r="I104" s="6" t="n"/>
      <c r="J104" s="6" t="n"/>
      <c r="K104" s="6" t="n"/>
      <c r="L104" s="7">
        <f>IF(OR('Prüfungen'!$A104="",'Prüfungen'!$I104="",'Prüfungen'!$J104=""),"",'Prüfungen'!$I104+'Prüfungen'!$J104)</f>
        <v/>
      </c>
      <c r="M104" s="7">
        <f>IF(OR('Prüfungen'!$A104="",'Prüfungen'!$I104="",'Prüfungen'!$K104=""),"",'Prüfungen'!$I104+'Prüfungen'!$K104)</f>
        <v/>
      </c>
      <c r="N104" s="6" t="n"/>
      <c r="O104" s="7">
        <f>IF(OR('Prüfungen'!$A104="",'Prüfungen'!$I104="",'Prüfungen'!$N104=""),"",'Prüfungen'!$N104-'Prüfungen'!$I104)</f>
        <v/>
      </c>
      <c r="P104" s="7">
        <f>IF(OR('Prüfungen'!$A104="",'Prüfungen'!$L104="",'Prüfungen'!$M104=""),"",'Prüfungen'!$M104-'Prüfungen'!$L104)</f>
        <v/>
      </c>
      <c r="Q104" s="8">
        <f>IF(OR('Prüfungen'!$A104="",'Prüfungen'!$I104="",'Prüfungen'!$J104="",'Prüfungen'!$K104="",'Prüfungen'!$N104=""),"",IFERROR(ABS('Prüfungen'!$O104)/(('Prüfungen'!$M104-'Prüfungen'!$L104)/2),0))</f>
        <v/>
      </c>
      <c r="R104" s="9">
        <f>IF(OR('Prüfungen'!$A104="",'Prüfungen'!$L104="",'Prüfungen'!$M104="",'Prüfungen'!$N104=""),"",IF(AND('Prüfungen'!$N104&gt;='Prüfungen'!$L104,'Prüfungen'!$N104&lt;='Prüfungen'!$M104),"i.O.","n.i.O."))</f>
        <v/>
      </c>
      <c r="S104" s="5" t="n"/>
    </row>
    <row r="105" ht="22" customHeight="1">
      <c r="A105" s="2" t="n"/>
      <c r="B105" s="3" t="n"/>
      <c r="C105" s="2" t="n"/>
      <c r="D105" s="2" t="n"/>
      <c r="E105" s="4" t="n"/>
      <c r="F105" s="5" t="n"/>
      <c r="G105" s="5" t="n"/>
      <c r="H105" s="2" t="n"/>
      <c r="I105" s="6" t="n"/>
      <c r="J105" s="6" t="n"/>
      <c r="K105" s="6" t="n"/>
      <c r="L105" s="10">
        <f>IF(OR('Prüfungen'!$A105="",'Prüfungen'!$I105="",'Prüfungen'!$J105=""),"",'Prüfungen'!$I105+'Prüfungen'!$J105)</f>
        <v/>
      </c>
      <c r="M105" s="10">
        <f>IF(OR('Prüfungen'!$A105="",'Prüfungen'!$I105="",'Prüfungen'!$K105=""),"",'Prüfungen'!$I105+'Prüfungen'!$K105)</f>
        <v/>
      </c>
      <c r="N105" s="6" t="n"/>
      <c r="O105" s="10">
        <f>IF(OR('Prüfungen'!$A105="",'Prüfungen'!$I105="",'Prüfungen'!$N105=""),"",'Prüfungen'!$N105-'Prüfungen'!$I105)</f>
        <v/>
      </c>
      <c r="P105" s="10">
        <f>IF(OR('Prüfungen'!$A105="",'Prüfungen'!$L105="",'Prüfungen'!$M105=""),"",'Prüfungen'!$M105-'Prüfungen'!$L105)</f>
        <v/>
      </c>
      <c r="Q105" s="11">
        <f>IF(OR('Prüfungen'!$A105="",'Prüfungen'!$I105="",'Prüfungen'!$J105="",'Prüfungen'!$K105="",'Prüfungen'!$N105=""),"",IFERROR(ABS('Prüfungen'!$O105)/(('Prüfungen'!$M105-'Prüfungen'!$L105)/2),0))</f>
        <v/>
      </c>
      <c r="R105" s="12">
        <f>IF(OR('Prüfungen'!$A105="",'Prüfungen'!$L105="",'Prüfungen'!$M105="",'Prüfungen'!$N105=""),"",IF(AND('Prüfungen'!$N105&gt;='Prüfungen'!$L105,'Prüfungen'!$N105&lt;='Prüfungen'!$M105),"i.O.","n.i.O."))</f>
        <v/>
      </c>
      <c r="S105" s="5" t="n"/>
    </row>
    <row r="106" ht="22" customHeight="1">
      <c r="A106" s="2" t="n"/>
      <c r="B106" s="3" t="n"/>
      <c r="C106" s="2" t="n"/>
      <c r="D106" s="2" t="n"/>
      <c r="E106" s="4" t="n"/>
      <c r="F106" s="5" t="n"/>
      <c r="G106" s="5" t="n"/>
      <c r="H106" s="2" t="n"/>
      <c r="I106" s="6" t="n"/>
      <c r="J106" s="6" t="n"/>
      <c r="K106" s="6" t="n"/>
      <c r="L106" s="7">
        <f>IF(OR('Prüfungen'!$A106="",'Prüfungen'!$I106="",'Prüfungen'!$J106=""),"",'Prüfungen'!$I106+'Prüfungen'!$J106)</f>
        <v/>
      </c>
      <c r="M106" s="7">
        <f>IF(OR('Prüfungen'!$A106="",'Prüfungen'!$I106="",'Prüfungen'!$K106=""),"",'Prüfungen'!$I106+'Prüfungen'!$K106)</f>
        <v/>
      </c>
      <c r="N106" s="6" t="n"/>
      <c r="O106" s="7">
        <f>IF(OR('Prüfungen'!$A106="",'Prüfungen'!$I106="",'Prüfungen'!$N106=""),"",'Prüfungen'!$N106-'Prüfungen'!$I106)</f>
        <v/>
      </c>
      <c r="P106" s="7">
        <f>IF(OR('Prüfungen'!$A106="",'Prüfungen'!$L106="",'Prüfungen'!$M106=""),"",'Prüfungen'!$M106-'Prüfungen'!$L106)</f>
        <v/>
      </c>
      <c r="Q106" s="8">
        <f>IF(OR('Prüfungen'!$A106="",'Prüfungen'!$I106="",'Prüfungen'!$J106="",'Prüfungen'!$K106="",'Prüfungen'!$N106=""),"",IFERROR(ABS('Prüfungen'!$O106)/(('Prüfungen'!$M106-'Prüfungen'!$L106)/2),0))</f>
        <v/>
      </c>
      <c r="R106" s="9">
        <f>IF(OR('Prüfungen'!$A106="",'Prüfungen'!$L106="",'Prüfungen'!$M106="",'Prüfungen'!$N106=""),"",IF(AND('Prüfungen'!$N106&gt;='Prüfungen'!$L106,'Prüfungen'!$N106&lt;='Prüfungen'!$M106),"i.O.","n.i.O."))</f>
        <v/>
      </c>
      <c r="S106" s="5" t="n"/>
    </row>
    <row r="107" ht="22" customHeight="1">
      <c r="A107" s="2" t="n"/>
      <c r="B107" s="3" t="n"/>
      <c r="C107" s="2" t="n"/>
      <c r="D107" s="2" t="n"/>
      <c r="E107" s="4" t="n"/>
      <c r="F107" s="5" t="n"/>
      <c r="G107" s="5" t="n"/>
      <c r="H107" s="2" t="n"/>
      <c r="I107" s="6" t="n"/>
      <c r="J107" s="6" t="n"/>
      <c r="K107" s="6" t="n"/>
      <c r="L107" s="10">
        <f>IF(OR('Prüfungen'!$A107="",'Prüfungen'!$I107="",'Prüfungen'!$J107=""),"",'Prüfungen'!$I107+'Prüfungen'!$J107)</f>
        <v/>
      </c>
      <c r="M107" s="10">
        <f>IF(OR('Prüfungen'!$A107="",'Prüfungen'!$I107="",'Prüfungen'!$K107=""),"",'Prüfungen'!$I107+'Prüfungen'!$K107)</f>
        <v/>
      </c>
      <c r="N107" s="6" t="n"/>
      <c r="O107" s="10">
        <f>IF(OR('Prüfungen'!$A107="",'Prüfungen'!$I107="",'Prüfungen'!$N107=""),"",'Prüfungen'!$N107-'Prüfungen'!$I107)</f>
        <v/>
      </c>
      <c r="P107" s="10">
        <f>IF(OR('Prüfungen'!$A107="",'Prüfungen'!$L107="",'Prüfungen'!$M107=""),"",'Prüfungen'!$M107-'Prüfungen'!$L107)</f>
        <v/>
      </c>
      <c r="Q107" s="11">
        <f>IF(OR('Prüfungen'!$A107="",'Prüfungen'!$I107="",'Prüfungen'!$J107="",'Prüfungen'!$K107="",'Prüfungen'!$N107=""),"",IFERROR(ABS('Prüfungen'!$O107)/(('Prüfungen'!$M107-'Prüfungen'!$L107)/2),0))</f>
        <v/>
      </c>
      <c r="R107" s="12">
        <f>IF(OR('Prüfungen'!$A107="",'Prüfungen'!$L107="",'Prüfungen'!$M107="",'Prüfungen'!$N107=""),"",IF(AND('Prüfungen'!$N107&gt;='Prüfungen'!$L107,'Prüfungen'!$N107&lt;='Prüfungen'!$M107),"i.O.","n.i.O."))</f>
        <v/>
      </c>
      <c r="S107" s="5" t="n"/>
    </row>
    <row r="108" ht="22" customHeight="1">
      <c r="A108" s="2" t="n"/>
      <c r="B108" s="3" t="n"/>
      <c r="C108" s="2" t="n"/>
      <c r="D108" s="2" t="n"/>
      <c r="E108" s="4" t="n"/>
      <c r="F108" s="5" t="n"/>
      <c r="G108" s="5" t="n"/>
      <c r="H108" s="2" t="n"/>
      <c r="I108" s="6" t="n"/>
      <c r="J108" s="6" t="n"/>
      <c r="K108" s="6" t="n"/>
      <c r="L108" s="7">
        <f>IF(OR('Prüfungen'!$A108="",'Prüfungen'!$I108="",'Prüfungen'!$J108=""),"",'Prüfungen'!$I108+'Prüfungen'!$J108)</f>
        <v/>
      </c>
      <c r="M108" s="7">
        <f>IF(OR('Prüfungen'!$A108="",'Prüfungen'!$I108="",'Prüfungen'!$K108=""),"",'Prüfungen'!$I108+'Prüfungen'!$K108)</f>
        <v/>
      </c>
      <c r="N108" s="6" t="n"/>
      <c r="O108" s="7">
        <f>IF(OR('Prüfungen'!$A108="",'Prüfungen'!$I108="",'Prüfungen'!$N108=""),"",'Prüfungen'!$N108-'Prüfungen'!$I108)</f>
        <v/>
      </c>
      <c r="P108" s="7">
        <f>IF(OR('Prüfungen'!$A108="",'Prüfungen'!$L108="",'Prüfungen'!$M108=""),"",'Prüfungen'!$M108-'Prüfungen'!$L108)</f>
        <v/>
      </c>
      <c r="Q108" s="8">
        <f>IF(OR('Prüfungen'!$A108="",'Prüfungen'!$I108="",'Prüfungen'!$J108="",'Prüfungen'!$K108="",'Prüfungen'!$N108=""),"",IFERROR(ABS('Prüfungen'!$O108)/(('Prüfungen'!$M108-'Prüfungen'!$L108)/2),0))</f>
        <v/>
      </c>
      <c r="R108" s="9">
        <f>IF(OR('Prüfungen'!$A108="",'Prüfungen'!$L108="",'Prüfungen'!$M108="",'Prüfungen'!$N108=""),"",IF(AND('Prüfungen'!$N108&gt;='Prüfungen'!$L108,'Prüfungen'!$N108&lt;='Prüfungen'!$M108),"i.O.","n.i.O."))</f>
        <v/>
      </c>
      <c r="S108" s="5" t="n"/>
    </row>
    <row r="109" ht="22" customHeight="1">
      <c r="A109" s="2" t="n"/>
      <c r="B109" s="3" t="n"/>
      <c r="C109" s="2" t="n"/>
      <c r="D109" s="2" t="n"/>
      <c r="E109" s="4" t="n"/>
      <c r="F109" s="5" t="n"/>
      <c r="G109" s="5" t="n"/>
      <c r="H109" s="2" t="n"/>
      <c r="I109" s="6" t="n"/>
      <c r="J109" s="6" t="n"/>
      <c r="K109" s="6" t="n"/>
      <c r="L109" s="10">
        <f>IF(OR('Prüfungen'!$A109="",'Prüfungen'!$I109="",'Prüfungen'!$J109=""),"",'Prüfungen'!$I109+'Prüfungen'!$J109)</f>
        <v/>
      </c>
      <c r="M109" s="10">
        <f>IF(OR('Prüfungen'!$A109="",'Prüfungen'!$I109="",'Prüfungen'!$K109=""),"",'Prüfungen'!$I109+'Prüfungen'!$K109)</f>
        <v/>
      </c>
      <c r="N109" s="6" t="n"/>
      <c r="O109" s="10">
        <f>IF(OR('Prüfungen'!$A109="",'Prüfungen'!$I109="",'Prüfungen'!$N109=""),"",'Prüfungen'!$N109-'Prüfungen'!$I109)</f>
        <v/>
      </c>
      <c r="P109" s="10">
        <f>IF(OR('Prüfungen'!$A109="",'Prüfungen'!$L109="",'Prüfungen'!$M109=""),"",'Prüfungen'!$M109-'Prüfungen'!$L109)</f>
        <v/>
      </c>
      <c r="Q109" s="11">
        <f>IF(OR('Prüfungen'!$A109="",'Prüfungen'!$I109="",'Prüfungen'!$J109="",'Prüfungen'!$K109="",'Prüfungen'!$N109=""),"",IFERROR(ABS('Prüfungen'!$O109)/(('Prüfungen'!$M109-'Prüfungen'!$L109)/2),0))</f>
        <v/>
      </c>
      <c r="R109" s="12">
        <f>IF(OR('Prüfungen'!$A109="",'Prüfungen'!$L109="",'Prüfungen'!$M109="",'Prüfungen'!$N109=""),"",IF(AND('Prüfungen'!$N109&gt;='Prüfungen'!$L109,'Prüfungen'!$N109&lt;='Prüfungen'!$M109),"i.O.","n.i.O."))</f>
        <v/>
      </c>
      <c r="S109" s="5" t="n"/>
    </row>
    <row r="110" ht="22" customHeight="1">
      <c r="A110" s="2" t="n"/>
      <c r="B110" s="3" t="n"/>
      <c r="C110" s="2" t="n"/>
      <c r="D110" s="2" t="n"/>
      <c r="E110" s="4" t="n"/>
      <c r="F110" s="5" t="n"/>
      <c r="G110" s="5" t="n"/>
      <c r="H110" s="2" t="n"/>
      <c r="I110" s="6" t="n"/>
      <c r="J110" s="6" t="n"/>
      <c r="K110" s="6" t="n"/>
      <c r="L110" s="7">
        <f>IF(OR('Prüfungen'!$A110="",'Prüfungen'!$I110="",'Prüfungen'!$J110=""),"",'Prüfungen'!$I110+'Prüfungen'!$J110)</f>
        <v/>
      </c>
      <c r="M110" s="7">
        <f>IF(OR('Prüfungen'!$A110="",'Prüfungen'!$I110="",'Prüfungen'!$K110=""),"",'Prüfungen'!$I110+'Prüfungen'!$K110)</f>
        <v/>
      </c>
      <c r="N110" s="6" t="n"/>
      <c r="O110" s="7">
        <f>IF(OR('Prüfungen'!$A110="",'Prüfungen'!$I110="",'Prüfungen'!$N110=""),"",'Prüfungen'!$N110-'Prüfungen'!$I110)</f>
        <v/>
      </c>
      <c r="P110" s="7">
        <f>IF(OR('Prüfungen'!$A110="",'Prüfungen'!$L110="",'Prüfungen'!$M110=""),"",'Prüfungen'!$M110-'Prüfungen'!$L110)</f>
        <v/>
      </c>
      <c r="Q110" s="8">
        <f>IF(OR('Prüfungen'!$A110="",'Prüfungen'!$I110="",'Prüfungen'!$J110="",'Prüfungen'!$K110="",'Prüfungen'!$N110=""),"",IFERROR(ABS('Prüfungen'!$O110)/(('Prüfungen'!$M110-'Prüfungen'!$L110)/2),0))</f>
        <v/>
      </c>
      <c r="R110" s="9">
        <f>IF(OR('Prüfungen'!$A110="",'Prüfungen'!$L110="",'Prüfungen'!$M110="",'Prüfungen'!$N110=""),"",IF(AND('Prüfungen'!$N110&gt;='Prüfungen'!$L110,'Prüfungen'!$N110&lt;='Prüfungen'!$M110),"i.O.","n.i.O."))</f>
        <v/>
      </c>
      <c r="S110" s="5" t="n"/>
    </row>
    <row r="111" ht="22" customHeight="1">
      <c r="A111" s="2" t="n"/>
      <c r="B111" s="3" t="n"/>
      <c r="C111" s="2" t="n"/>
      <c r="D111" s="2" t="n"/>
      <c r="E111" s="4" t="n"/>
      <c r="F111" s="5" t="n"/>
      <c r="G111" s="5" t="n"/>
      <c r="H111" s="2" t="n"/>
      <c r="I111" s="6" t="n"/>
      <c r="J111" s="6" t="n"/>
      <c r="K111" s="6" t="n"/>
      <c r="L111" s="10">
        <f>IF(OR('Prüfungen'!$A111="",'Prüfungen'!$I111="",'Prüfungen'!$J111=""),"",'Prüfungen'!$I111+'Prüfungen'!$J111)</f>
        <v/>
      </c>
      <c r="M111" s="10">
        <f>IF(OR('Prüfungen'!$A111="",'Prüfungen'!$I111="",'Prüfungen'!$K111=""),"",'Prüfungen'!$I111+'Prüfungen'!$K111)</f>
        <v/>
      </c>
      <c r="N111" s="6" t="n"/>
      <c r="O111" s="10">
        <f>IF(OR('Prüfungen'!$A111="",'Prüfungen'!$I111="",'Prüfungen'!$N111=""),"",'Prüfungen'!$N111-'Prüfungen'!$I111)</f>
        <v/>
      </c>
      <c r="P111" s="10">
        <f>IF(OR('Prüfungen'!$A111="",'Prüfungen'!$L111="",'Prüfungen'!$M111=""),"",'Prüfungen'!$M111-'Prüfungen'!$L111)</f>
        <v/>
      </c>
      <c r="Q111" s="11">
        <f>IF(OR('Prüfungen'!$A111="",'Prüfungen'!$I111="",'Prüfungen'!$J111="",'Prüfungen'!$K111="",'Prüfungen'!$N111=""),"",IFERROR(ABS('Prüfungen'!$O111)/(('Prüfungen'!$M111-'Prüfungen'!$L111)/2),0))</f>
        <v/>
      </c>
      <c r="R111" s="12">
        <f>IF(OR('Prüfungen'!$A111="",'Prüfungen'!$L111="",'Prüfungen'!$M111="",'Prüfungen'!$N111=""),"",IF(AND('Prüfungen'!$N111&gt;='Prüfungen'!$L111,'Prüfungen'!$N111&lt;='Prüfungen'!$M111),"i.O.","n.i.O."))</f>
        <v/>
      </c>
      <c r="S111" s="5" t="n"/>
    </row>
    <row r="112" ht="22" customHeight="1">
      <c r="A112" s="2" t="n"/>
      <c r="B112" s="3" t="n"/>
      <c r="C112" s="2" t="n"/>
      <c r="D112" s="2" t="n"/>
      <c r="E112" s="4" t="n"/>
      <c r="F112" s="5" t="n"/>
      <c r="G112" s="5" t="n"/>
      <c r="H112" s="2" t="n"/>
      <c r="I112" s="6" t="n"/>
      <c r="J112" s="6" t="n"/>
      <c r="K112" s="6" t="n"/>
      <c r="L112" s="7">
        <f>IF(OR('Prüfungen'!$A112="",'Prüfungen'!$I112="",'Prüfungen'!$J112=""),"",'Prüfungen'!$I112+'Prüfungen'!$J112)</f>
        <v/>
      </c>
      <c r="M112" s="7">
        <f>IF(OR('Prüfungen'!$A112="",'Prüfungen'!$I112="",'Prüfungen'!$K112=""),"",'Prüfungen'!$I112+'Prüfungen'!$K112)</f>
        <v/>
      </c>
      <c r="N112" s="6" t="n"/>
      <c r="O112" s="7">
        <f>IF(OR('Prüfungen'!$A112="",'Prüfungen'!$I112="",'Prüfungen'!$N112=""),"",'Prüfungen'!$N112-'Prüfungen'!$I112)</f>
        <v/>
      </c>
      <c r="P112" s="7">
        <f>IF(OR('Prüfungen'!$A112="",'Prüfungen'!$L112="",'Prüfungen'!$M112=""),"",'Prüfungen'!$M112-'Prüfungen'!$L112)</f>
        <v/>
      </c>
      <c r="Q112" s="8">
        <f>IF(OR('Prüfungen'!$A112="",'Prüfungen'!$I112="",'Prüfungen'!$J112="",'Prüfungen'!$K112="",'Prüfungen'!$N112=""),"",IFERROR(ABS('Prüfungen'!$O112)/(('Prüfungen'!$M112-'Prüfungen'!$L112)/2),0))</f>
        <v/>
      </c>
      <c r="R112" s="9">
        <f>IF(OR('Prüfungen'!$A112="",'Prüfungen'!$L112="",'Prüfungen'!$M112="",'Prüfungen'!$N112=""),"",IF(AND('Prüfungen'!$N112&gt;='Prüfungen'!$L112,'Prüfungen'!$N112&lt;='Prüfungen'!$M112),"i.O.","n.i.O."))</f>
        <v/>
      </c>
      <c r="S112" s="5" t="n"/>
    </row>
    <row r="113" ht="22" customHeight="1">
      <c r="A113" s="2" t="n"/>
      <c r="B113" s="3" t="n"/>
      <c r="C113" s="2" t="n"/>
      <c r="D113" s="2" t="n"/>
      <c r="E113" s="4" t="n"/>
      <c r="F113" s="5" t="n"/>
      <c r="G113" s="5" t="n"/>
      <c r="H113" s="2" t="n"/>
      <c r="I113" s="6" t="n"/>
      <c r="J113" s="6" t="n"/>
      <c r="K113" s="6" t="n"/>
      <c r="L113" s="10">
        <f>IF(OR('Prüfungen'!$A113="",'Prüfungen'!$I113="",'Prüfungen'!$J113=""),"",'Prüfungen'!$I113+'Prüfungen'!$J113)</f>
        <v/>
      </c>
      <c r="M113" s="10">
        <f>IF(OR('Prüfungen'!$A113="",'Prüfungen'!$I113="",'Prüfungen'!$K113=""),"",'Prüfungen'!$I113+'Prüfungen'!$K113)</f>
        <v/>
      </c>
      <c r="N113" s="6" t="n"/>
      <c r="O113" s="10">
        <f>IF(OR('Prüfungen'!$A113="",'Prüfungen'!$I113="",'Prüfungen'!$N113=""),"",'Prüfungen'!$N113-'Prüfungen'!$I113)</f>
        <v/>
      </c>
      <c r="P113" s="10">
        <f>IF(OR('Prüfungen'!$A113="",'Prüfungen'!$L113="",'Prüfungen'!$M113=""),"",'Prüfungen'!$M113-'Prüfungen'!$L113)</f>
        <v/>
      </c>
      <c r="Q113" s="11">
        <f>IF(OR('Prüfungen'!$A113="",'Prüfungen'!$I113="",'Prüfungen'!$J113="",'Prüfungen'!$K113="",'Prüfungen'!$N113=""),"",IFERROR(ABS('Prüfungen'!$O113)/(('Prüfungen'!$M113-'Prüfungen'!$L113)/2),0))</f>
        <v/>
      </c>
      <c r="R113" s="12">
        <f>IF(OR('Prüfungen'!$A113="",'Prüfungen'!$L113="",'Prüfungen'!$M113="",'Prüfungen'!$N113=""),"",IF(AND('Prüfungen'!$N113&gt;='Prüfungen'!$L113,'Prüfungen'!$N113&lt;='Prüfungen'!$M113),"i.O.","n.i.O."))</f>
        <v/>
      </c>
      <c r="S113" s="5" t="n"/>
    </row>
    <row r="114" ht="22" customHeight="1">
      <c r="A114" s="2" t="n"/>
      <c r="B114" s="3" t="n"/>
      <c r="C114" s="2" t="n"/>
      <c r="D114" s="2" t="n"/>
      <c r="E114" s="4" t="n"/>
      <c r="F114" s="5" t="n"/>
      <c r="G114" s="5" t="n"/>
      <c r="H114" s="2" t="n"/>
      <c r="I114" s="6" t="n"/>
      <c r="J114" s="6" t="n"/>
      <c r="K114" s="6" t="n"/>
      <c r="L114" s="7">
        <f>IF(OR('Prüfungen'!$A114="",'Prüfungen'!$I114="",'Prüfungen'!$J114=""),"",'Prüfungen'!$I114+'Prüfungen'!$J114)</f>
        <v/>
      </c>
      <c r="M114" s="7">
        <f>IF(OR('Prüfungen'!$A114="",'Prüfungen'!$I114="",'Prüfungen'!$K114=""),"",'Prüfungen'!$I114+'Prüfungen'!$K114)</f>
        <v/>
      </c>
      <c r="N114" s="6" t="n"/>
      <c r="O114" s="7">
        <f>IF(OR('Prüfungen'!$A114="",'Prüfungen'!$I114="",'Prüfungen'!$N114=""),"",'Prüfungen'!$N114-'Prüfungen'!$I114)</f>
        <v/>
      </c>
      <c r="P114" s="7">
        <f>IF(OR('Prüfungen'!$A114="",'Prüfungen'!$L114="",'Prüfungen'!$M114=""),"",'Prüfungen'!$M114-'Prüfungen'!$L114)</f>
        <v/>
      </c>
      <c r="Q114" s="8">
        <f>IF(OR('Prüfungen'!$A114="",'Prüfungen'!$I114="",'Prüfungen'!$J114="",'Prüfungen'!$K114="",'Prüfungen'!$N114=""),"",IFERROR(ABS('Prüfungen'!$O114)/(('Prüfungen'!$M114-'Prüfungen'!$L114)/2),0))</f>
        <v/>
      </c>
      <c r="R114" s="9">
        <f>IF(OR('Prüfungen'!$A114="",'Prüfungen'!$L114="",'Prüfungen'!$M114="",'Prüfungen'!$N114=""),"",IF(AND('Prüfungen'!$N114&gt;='Prüfungen'!$L114,'Prüfungen'!$N114&lt;='Prüfungen'!$M114),"i.O.","n.i.O."))</f>
        <v/>
      </c>
      <c r="S114" s="5" t="n"/>
    </row>
    <row r="115" ht="22" customHeight="1">
      <c r="A115" s="2" t="n"/>
      <c r="B115" s="3" t="n"/>
      <c r="C115" s="2" t="n"/>
      <c r="D115" s="2" t="n"/>
      <c r="E115" s="4" t="n"/>
      <c r="F115" s="5" t="n"/>
      <c r="G115" s="5" t="n"/>
      <c r="H115" s="2" t="n"/>
      <c r="I115" s="6" t="n"/>
      <c r="J115" s="6" t="n"/>
      <c r="K115" s="6" t="n"/>
      <c r="L115" s="10">
        <f>IF(OR('Prüfungen'!$A115="",'Prüfungen'!$I115="",'Prüfungen'!$J115=""),"",'Prüfungen'!$I115+'Prüfungen'!$J115)</f>
        <v/>
      </c>
      <c r="M115" s="10">
        <f>IF(OR('Prüfungen'!$A115="",'Prüfungen'!$I115="",'Prüfungen'!$K115=""),"",'Prüfungen'!$I115+'Prüfungen'!$K115)</f>
        <v/>
      </c>
      <c r="N115" s="6" t="n"/>
      <c r="O115" s="10">
        <f>IF(OR('Prüfungen'!$A115="",'Prüfungen'!$I115="",'Prüfungen'!$N115=""),"",'Prüfungen'!$N115-'Prüfungen'!$I115)</f>
        <v/>
      </c>
      <c r="P115" s="10">
        <f>IF(OR('Prüfungen'!$A115="",'Prüfungen'!$L115="",'Prüfungen'!$M115=""),"",'Prüfungen'!$M115-'Prüfungen'!$L115)</f>
        <v/>
      </c>
      <c r="Q115" s="11">
        <f>IF(OR('Prüfungen'!$A115="",'Prüfungen'!$I115="",'Prüfungen'!$J115="",'Prüfungen'!$K115="",'Prüfungen'!$N115=""),"",IFERROR(ABS('Prüfungen'!$O115)/(('Prüfungen'!$M115-'Prüfungen'!$L115)/2),0))</f>
        <v/>
      </c>
      <c r="R115" s="12">
        <f>IF(OR('Prüfungen'!$A115="",'Prüfungen'!$L115="",'Prüfungen'!$M115="",'Prüfungen'!$N115=""),"",IF(AND('Prüfungen'!$N115&gt;='Prüfungen'!$L115,'Prüfungen'!$N115&lt;='Prüfungen'!$M115),"i.O.","n.i.O."))</f>
        <v/>
      </c>
      <c r="S115" s="5" t="n"/>
    </row>
    <row r="116" ht="22" customHeight="1">
      <c r="A116" s="2" t="n"/>
      <c r="B116" s="3" t="n"/>
      <c r="C116" s="2" t="n"/>
      <c r="D116" s="2" t="n"/>
      <c r="E116" s="4" t="n"/>
      <c r="F116" s="5" t="n"/>
      <c r="G116" s="5" t="n"/>
      <c r="H116" s="2" t="n"/>
      <c r="I116" s="6" t="n"/>
      <c r="J116" s="6" t="n"/>
      <c r="K116" s="6" t="n"/>
      <c r="L116" s="7">
        <f>IF(OR('Prüfungen'!$A116="",'Prüfungen'!$I116="",'Prüfungen'!$J116=""),"",'Prüfungen'!$I116+'Prüfungen'!$J116)</f>
        <v/>
      </c>
      <c r="M116" s="7">
        <f>IF(OR('Prüfungen'!$A116="",'Prüfungen'!$I116="",'Prüfungen'!$K116=""),"",'Prüfungen'!$I116+'Prüfungen'!$K116)</f>
        <v/>
      </c>
      <c r="N116" s="6" t="n"/>
      <c r="O116" s="7">
        <f>IF(OR('Prüfungen'!$A116="",'Prüfungen'!$I116="",'Prüfungen'!$N116=""),"",'Prüfungen'!$N116-'Prüfungen'!$I116)</f>
        <v/>
      </c>
      <c r="P116" s="7">
        <f>IF(OR('Prüfungen'!$A116="",'Prüfungen'!$L116="",'Prüfungen'!$M116=""),"",'Prüfungen'!$M116-'Prüfungen'!$L116)</f>
        <v/>
      </c>
      <c r="Q116" s="8">
        <f>IF(OR('Prüfungen'!$A116="",'Prüfungen'!$I116="",'Prüfungen'!$J116="",'Prüfungen'!$K116="",'Prüfungen'!$N116=""),"",IFERROR(ABS('Prüfungen'!$O116)/(('Prüfungen'!$M116-'Prüfungen'!$L116)/2),0))</f>
        <v/>
      </c>
      <c r="R116" s="9">
        <f>IF(OR('Prüfungen'!$A116="",'Prüfungen'!$L116="",'Prüfungen'!$M116="",'Prüfungen'!$N116=""),"",IF(AND('Prüfungen'!$N116&gt;='Prüfungen'!$L116,'Prüfungen'!$N116&lt;='Prüfungen'!$M116),"i.O.","n.i.O."))</f>
        <v/>
      </c>
      <c r="S116" s="5" t="n"/>
    </row>
    <row r="117" ht="22" customHeight="1">
      <c r="A117" s="2" t="n"/>
      <c r="B117" s="3" t="n"/>
      <c r="C117" s="2" t="n"/>
      <c r="D117" s="2" t="n"/>
      <c r="E117" s="4" t="n"/>
      <c r="F117" s="5" t="n"/>
      <c r="G117" s="5" t="n"/>
      <c r="H117" s="2" t="n"/>
      <c r="I117" s="6" t="n"/>
      <c r="J117" s="6" t="n"/>
      <c r="K117" s="6" t="n"/>
      <c r="L117" s="10">
        <f>IF(OR('Prüfungen'!$A117="",'Prüfungen'!$I117="",'Prüfungen'!$J117=""),"",'Prüfungen'!$I117+'Prüfungen'!$J117)</f>
        <v/>
      </c>
      <c r="M117" s="10">
        <f>IF(OR('Prüfungen'!$A117="",'Prüfungen'!$I117="",'Prüfungen'!$K117=""),"",'Prüfungen'!$I117+'Prüfungen'!$K117)</f>
        <v/>
      </c>
      <c r="N117" s="6" t="n"/>
      <c r="O117" s="10">
        <f>IF(OR('Prüfungen'!$A117="",'Prüfungen'!$I117="",'Prüfungen'!$N117=""),"",'Prüfungen'!$N117-'Prüfungen'!$I117)</f>
        <v/>
      </c>
      <c r="P117" s="10">
        <f>IF(OR('Prüfungen'!$A117="",'Prüfungen'!$L117="",'Prüfungen'!$M117=""),"",'Prüfungen'!$M117-'Prüfungen'!$L117)</f>
        <v/>
      </c>
      <c r="Q117" s="11">
        <f>IF(OR('Prüfungen'!$A117="",'Prüfungen'!$I117="",'Prüfungen'!$J117="",'Prüfungen'!$K117="",'Prüfungen'!$N117=""),"",IFERROR(ABS('Prüfungen'!$O117)/(('Prüfungen'!$M117-'Prüfungen'!$L117)/2),0))</f>
        <v/>
      </c>
      <c r="R117" s="12">
        <f>IF(OR('Prüfungen'!$A117="",'Prüfungen'!$L117="",'Prüfungen'!$M117="",'Prüfungen'!$N117=""),"",IF(AND('Prüfungen'!$N117&gt;='Prüfungen'!$L117,'Prüfungen'!$N117&lt;='Prüfungen'!$M117),"i.O.","n.i.O."))</f>
        <v/>
      </c>
      <c r="S117" s="5" t="n"/>
    </row>
    <row r="118" ht="22" customHeight="1">
      <c r="A118" s="2" t="n"/>
      <c r="B118" s="3" t="n"/>
      <c r="C118" s="2" t="n"/>
      <c r="D118" s="2" t="n"/>
      <c r="E118" s="4" t="n"/>
      <c r="F118" s="5" t="n"/>
      <c r="G118" s="5" t="n"/>
      <c r="H118" s="2" t="n"/>
      <c r="I118" s="6" t="n"/>
      <c r="J118" s="6" t="n"/>
      <c r="K118" s="6" t="n"/>
      <c r="L118" s="7">
        <f>IF(OR('Prüfungen'!$A118="",'Prüfungen'!$I118="",'Prüfungen'!$J118=""),"",'Prüfungen'!$I118+'Prüfungen'!$J118)</f>
        <v/>
      </c>
      <c r="M118" s="7">
        <f>IF(OR('Prüfungen'!$A118="",'Prüfungen'!$I118="",'Prüfungen'!$K118=""),"",'Prüfungen'!$I118+'Prüfungen'!$K118)</f>
        <v/>
      </c>
      <c r="N118" s="6" t="n"/>
      <c r="O118" s="7">
        <f>IF(OR('Prüfungen'!$A118="",'Prüfungen'!$I118="",'Prüfungen'!$N118=""),"",'Prüfungen'!$N118-'Prüfungen'!$I118)</f>
        <v/>
      </c>
      <c r="P118" s="7">
        <f>IF(OR('Prüfungen'!$A118="",'Prüfungen'!$L118="",'Prüfungen'!$M118=""),"",'Prüfungen'!$M118-'Prüfungen'!$L118)</f>
        <v/>
      </c>
      <c r="Q118" s="8">
        <f>IF(OR('Prüfungen'!$A118="",'Prüfungen'!$I118="",'Prüfungen'!$J118="",'Prüfungen'!$K118="",'Prüfungen'!$N118=""),"",IFERROR(ABS('Prüfungen'!$O118)/(('Prüfungen'!$M118-'Prüfungen'!$L118)/2),0))</f>
        <v/>
      </c>
      <c r="R118" s="9">
        <f>IF(OR('Prüfungen'!$A118="",'Prüfungen'!$L118="",'Prüfungen'!$M118="",'Prüfungen'!$N118=""),"",IF(AND('Prüfungen'!$N118&gt;='Prüfungen'!$L118,'Prüfungen'!$N118&lt;='Prüfungen'!$M118),"i.O.","n.i.O."))</f>
        <v/>
      </c>
      <c r="S118" s="5" t="n"/>
    </row>
    <row r="119" ht="22" customHeight="1">
      <c r="A119" s="2" t="n"/>
      <c r="B119" s="3" t="n"/>
      <c r="C119" s="2" t="n"/>
      <c r="D119" s="2" t="n"/>
      <c r="E119" s="4" t="n"/>
      <c r="F119" s="5" t="n"/>
      <c r="G119" s="5" t="n"/>
      <c r="H119" s="2" t="n"/>
      <c r="I119" s="6" t="n"/>
      <c r="J119" s="6" t="n"/>
      <c r="K119" s="6" t="n"/>
      <c r="L119" s="10">
        <f>IF(OR('Prüfungen'!$A119="",'Prüfungen'!$I119="",'Prüfungen'!$J119=""),"",'Prüfungen'!$I119+'Prüfungen'!$J119)</f>
        <v/>
      </c>
      <c r="M119" s="10">
        <f>IF(OR('Prüfungen'!$A119="",'Prüfungen'!$I119="",'Prüfungen'!$K119=""),"",'Prüfungen'!$I119+'Prüfungen'!$K119)</f>
        <v/>
      </c>
      <c r="N119" s="6" t="n"/>
      <c r="O119" s="10">
        <f>IF(OR('Prüfungen'!$A119="",'Prüfungen'!$I119="",'Prüfungen'!$N119=""),"",'Prüfungen'!$N119-'Prüfungen'!$I119)</f>
        <v/>
      </c>
      <c r="P119" s="10">
        <f>IF(OR('Prüfungen'!$A119="",'Prüfungen'!$L119="",'Prüfungen'!$M119=""),"",'Prüfungen'!$M119-'Prüfungen'!$L119)</f>
        <v/>
      </c>
      <c r="Q119" s="11">
        <f>IF(OR('Prüfungen'!$A119="",'Prüfungen'!$I119="",'Prüfungen'!$J119="",'Prüfungen'!$K119="",'Prüfungen'!$N119=""),"",IFERROR(ABS('Prüfungen'!$O119)/(('Prüfungen'!$M119-'Prüfungen'!$L119)/2),0))</f>
        <v/>
      </c>
      <c r="R119" s="12">
        <f>IF(OR('Prüfungen'!$A119="",'Prüfungen'!$L119="",'Prüfungen'!$M119="",'Prüfungen'!$N119=""),"",IF(AND('Prüfungen'!$N119&gt;='Prüfungen'!$L119,'Prüfungen'!$N119&lt;='Prüfungen'!$M119),"i.O.","n.i.O."))</f>
        <v/>
      </c>
      <c r="S119" s="5" t="n"/>
    </row>
    <row r="120" ht="22" customHeight="1">
      <c r="A120" s="2" t="n"/>
      <c r="B120" s="3" t="n"/>
      <c r="C120" s="2" t="n"/>
      <c r="D120" s="2" t="n"/>
      <c r="E120" s="4" t="n"/>
      <c r="F120" s="5" t="n"/>
      <c r="G120" s="5" t="n"/>
      <c r="H120" s="2" t="n"/>
      <c r="I120" s="6" t="n"/>
      <c r="J120" s="6" t="n"/>
      <c r="K120" s="6" t="n"/>
      <c r="L120" s="7">
        <f>IF(OR('Prüfungen'!$A120="",'Prüfungen'!$I120="",'Prüfungen'!$J120=""),"",'Prüfungen'!$I120+'Prüfungen'!$J120)</f>
        <v/>
      </c>
      <c r="M120" s="7">
        <f>IF(OR('Prüfungen'!$A120="",'Prüfungen'!$I120="",'Prüfungen'!$K120=""),"",'Prüfungen'!$I120+'Prüfungen'!$K120)</f>
        <v/>
      </c>
      <c r="N120" s="6" t="n"/>
      <c r="O120" s="7">
        <f>IF(OR('Prüfungen'!$A120="",'Prüfungen'!$I120="",'Prüfungen'!$N120=""),"",'Prüfungen'!$N120-'Prüfungen'!$I120)</f>
        <v/>
      </c>
      <c r="P120" s="7">
        <f>IF(OR('Prüfungen'!$A120="",'Prüfungen'!$L120="",'Prüfungen'!$M120=""),"",'Prüfungen'!$M120-'Prüfungen'!$L120)</f>
        <v/>
      </c>
      <c r="Q120" s="8">
        <f>IF(OR('Prüfungen'!$A120="",'Prüfungen'!$I120="",'Prüfungen'!$J120="",'Prüfungen'!$K120="",'Prüfungen'!$N120=""),"",IFERROR(ABS('Prüfungen'!$O120)/(('Prüfungen'!$M120-'Prüfungen'!$L120)/2),0))</f>
        <v/>
      </c>
      <c r="R120" s="9">
        <f>IF(OR('Prüfungen'!$A120="",'Prüfungen'!$L120="",'Prüfungen'!$M120="",'Prüfungen'!$N120=""),"",IF(AND('Prüfungen'!$N120&gt;='Prüfungen'!$L120,'Prüfungen'!$N120&lt;='Prüfungen'!$M120),"i.O.","n.i.O."))</f>
        <v/>
      </c>
      <c r="S120" s="5" t="n"/>
    </row>
    <row r="121" ht="22" customHeight="1">
      <c r="A121" s="2" t="n"/>
      <c r="B121" s="3" t="n"/>
      <c r="C121" s="2" t="n"/>
      <c r="D121" s="2" t="n"/>
      <c r="E121" s="4" t="n"/>
      <c r="F121" s="5" t="n"/>
      <c r="G121" s="5" t="n"/>
      <c r="H121" s="2" t="n"/>
      <c r="I121" s="6" t="n"/>
      <c r="J121" s="6" t="n"/>
      <c r="K121" s="6" t="n"/>
      <c r="L121" s="10">
        <f>IF(OR('Prüfungen'!$A121="",'Prüfungen'!$I121="",'Prüfungen'!$J121=""),"",'Prüfungen'!$I121+'Prüfungen'!$J121)</f>
        <v/>
      </c>
      <c r="M121" s="10">
        <f>IF(OR('Prüfungen'!$A121="",'Prüfungen'!$I121="",'Prüfungen'!$K121=""),"",'Prüfungen'!$I121+'Prüfungen'!$K121)</f>
        <v/>
      </c>
      <c r="N121" s="6" t="n"/>
      <c r="O121" s="10">
        <f>IF(OR('Prüfungen'!$A121="",'Prüfungen'!$I121="",'Prüfungen'!$N121=""),"",'Prüfungen'!$N121-'Prüfungen'!$I121)</f>
        <v/>
      </c>
      <c r="P121" s="10">
        <f>IF(OR('Prüfungen'!$A121="",'Prüfungen'!$L121="",'Prüfungen'!$M121=""),"",'Prüfungen'!$M121-'Prüfungen'!$L121)</f>
        <v/>
      </c>
      <c r="Q121" s="11">
        <f>IF(OR('Prüfungen'!$A121="",'Prüfungen'!$I121="",'Prüfungen'!$J121="",'Prüfungen'!$K121="",'Prüfungen'!$N121=""),"",IFERROR(ABS('Prüfungen'!$O121)/(('Prüfungen'!$M121-'Prüfungen'!$L121)/2),0))</f>
        <v/>
      </c>
      <c r="R121" s="12">
        <f>IF(OR('Prüfungen'!$A121="",'Prüfungen'!$L121="",'Prüfungen'!$M121="",'Prüfungen'!$N121=""),"",IF(AND('Prüfungen'!$N121&gt;='Prüfungen'!$L121,'Prüfungen'!$N121&lt;='Prüfungen'!$M121),"i.O.","n.i.O."))</f>
        <v/>
      </c>
      <c r="S121" s="5" t="n"/>
    </row>
    <row r="122" ht="22" customHeight="1">
      <c r="A122" s="2" t="n"/>
      <c r="B122" s="3" t="n"/>
      <c r="C122" s="2" t="n"/>
      <c r="D122" s="2" t="n"/>
      <c r="E122" s="4" t="n"/>
      <c r="F122" s="5" t="n"/>
      <c r="G122" s="5" t="n"/>
      <c r="H122" s="2" t="n"/>
      <c r="I122" s="6" t="n"/>
      <c r="J122" s="6" t="n"/>
      <c r="K122" s="6" t="n"/>
      <c r="L122" s="7">
        <f>IF(OR('Prüfungen'!$A122="",'Prüfungen'!$I122="",'Prüfungen'!$J122=""),"",'Prüfungen'!$I122+'Prüfungen'!$J122)</f>
        <v/>
      </c>
      <c r="M122" s="7">
        <f>IF(OR('Prüfungen'!$A122="",'Prüfungen'!$I122="",'Prüfungen'!$K122=""),"",'Prüfungen'!$I122+'Prüfungen'!$K122)</f>
        <v/>
      </c>
      <c r="N122" s="6" t="n"/>
      <c r="O122" s="7">
        <f>IF(OR('Prüfungen'!$A122="",'Prüfungen'!$I122="",'Prüfungen'!$N122=""),"",'Prüfungen'!$N122-'Prüfungen'!$I122)</f>
        <v/>
      </c>
      <c r="P122" s="7">
        <f>IF(OR('Prüfungen'!$A122="",'Prüfungen'!$L122="",'Prüfungen'!$M122=""),"",'Prüfungen'!$M122-'Prüfungen'!$L122)</f>
        <v/>
      </c>
      <c r="Q122" s="8">
        <f>IF(OR('Prüfungen'!$A122="",'Prüfungen'!$I122="",'Prüfungen'!$J122="",'Prüfungen'!$K122="",'Prüfungen'!$N122=""),"",IFERROR(ABS('Prüfungen'!$O122)/(('Prüfungen'!$M122-'Prüfungen'!$L122)/2),0))</f>
        <v/>
      </c>
      <c r="R122" s="9">
        <f>IF(OR('Prüfungen'!$A122="",'Prüfungen'!$L122="",'Prüfungen'!$M122="",'Prüfungen'!$N122=""),"",IF(AND('Prüfungen'!$N122&gt;='Prüfungen'!$L122,'Prüfungen'!$N122&lt;='Prüfungen'!$M122),"i.O.","n.i.O."))</f>
        <v/>
      </c>
      <c r="S122" s="5" t="n"/>
    </row>
    <row r="123" ht="22" customHeight="1">
      <c r="A123" s="2" t="n"/>
      <c r="B123" s="3" t="n"/>
      <c r="C123" s="2" t="n"/>
      <c r="D123" s="2" t="n"/>
      <c r="E123" s="4" t="n"/>
      <c r="F123" s="5" t="n"/>
      <c r="G123" s="5" t="n"/>
      <c r="H123" s="2" t="n"/>
      <c r="I123" s="6" t="n"/>
      <c r="J123" s="6" t="n"/>
      <c r="K123" s="6" t="n"/>
      <c r="L123" s="10">
        <f>IF(OR('Prüfungen'!$A123="",'Prüfungen'!$I123="",'Prüfungen'!$J123=""),"",'Prüfungen'!$I123+'Prüfungen'!$J123)</f>
        <v/>
      </c>
      <c r="M123" s="10">
        <f>IF(OR('Prüfungen'!$A123="",'Prüfungen'!$I123="",'Prüfungen'!$K123=""),"",'Prüfungen'!$I123+'Prüfungen'!$K123)</f>
        <v/>
      </c>
      <c r="N123" s="6" t="n"/>
      <c r="O123" s="10">
        <f>IF(OR('Prüfungen'!$A123="",'Prüfungen'!$I123="",'Prüfungen'!$N123=""),"",'Prüfungen'!$N123-'Prüfungen'!$I123)</f>
        <v/>
      </c>
      <c r="P123" s="10">
        <f>IF(OR('Prüfungen'!$A123="",'Prüfungen'!$L123="",'Prüfungen'!$M123=""),"",'Prüfungen'!$M123-'Prüfungen'!$L123)</f>
        <v/>
      </c>
      <c r="Q123" s="11">
        <f>IF(OR('Prüfungen'!$A123="",'Prüfungen'!$I123="",'Prüfungen'!$J123="",'Prüfungen'!$K123="",'Prüfungen'!$N123=""),"",IFERROR(ABS('Prüfungen'!$O123)/(('Prüfungen'!$M123-'Prüfungen'!$L123)/2),0))</f>
        <v/>
      </c>
      <c r="R123" s="12">
        <f>IF(OR('Prüfungen'!$A123="",'Prüfungen'!$L123="",'Prüfungen'!$M123="",'Prüfungen'!$N123=""),"",IF(AND('Prüfungen'!$N123&gt;='Prüfungen'!$L123,'Prüfungen'!$N123&lt;='Prüfungen'!$M123),"i.O.","n.i.O."))</f>
        <v/>
      </c>
      <c r="S123" s="5" t="n"/>
    </row>
    <row r="124" ht="22" customHeight="1">
      <c r="A124" s="2" t="n"/>
      <c r="B124" s="3" t="n"/>
      <c r="C124" s="2" t="n"/>
      <c r="D124" s="2" t="n"/>
      <c r="E124" s="4" t="n"/>
      <c r="F124" s="5" t="n"/>
      <c r="G124" s="5" t="n"/>
      <c r="H124" s="2" t="n"/>
      <c r="I124" s="6" t="n"/>
      <c r="J124" s="6" t="n"/>
      <c r="K124" s="6" t="n"/>
      <c r="L124" s="7">
        <f>IF(OR('Prüfungen'!$A124="",'Prüfungen'!$I124="",'Prüfungen'!$J124=""),"",'Prüfungen'!$I124+'Prüfungen'!$J124)</f>
        <v/>
      </c>
      <c r="M124" s="7">
        <f>IF(OR('Prüfungen'!$A124="",'Prüfungen'!$I124="",'Prüfungen'!$K124=""),"",'Prüfungen'!$I124+'Prüfungen'!$K124)</f>
        <v/>
      </c>
      <c r="N124" s="6" t="n"/>
      <c r="O124" s="7">
        <f>IF(OR('Prüfungen'!$A124="",'Prüfungen'!$I124="",'Prüfungen'!$N124=""),"",'Prüfungen'!$N124-'Prüfungen'!$I124)</f>
        <v/>
      </c>
      <c r="P124" s="7">
        <f>IF(OR('Prüfungen'!$A124="",'Prüfungen'!$L124="",'Prüfungen'!$M124=""),"",'Prüfungen'!$M124-'Prüfungen'!$L124)</f>
        <v/>
      </c>
      <c r="Q124" s="8">
        <f>IF(OR('Prüfungen'!$A124="",'Prüfungen'!$I124="",'Prüfungen'!$J124="",'Prüfungen'!$K124="",'Prüfungen'!$N124=""),"",IFERROR(ABS('Prüfungen'!$O124)/(('Prüfungen'!$M124-'Prüfungen'!$L124)/2),0))</f>
        <v/>
      </c>
      <c r="R124" s="9">
        <f>IF(OR('Prüfungen'!$A124="",'Prüfungen'!$L124="",'Prüfungen'!$M124="",'Prüfungen'!$N124=""),"",IF(AND('Prüfungen'!$N124&gt;='Prüfungen'!$L124,'Prüfungen'!$N124&lt;='Prüfungen'!$M124),"i.O.","n.i.O."))</f>
        <v/>
      </c>
      <c r="S124" s="5" t="n"/>
    </row>
    <row r="125" ht="22" customHeight="1">
      <c r="A125" s="2" t="n"/>
      <c r="B125" s="3" t="n"/>
      <c r="C125" s="2" t="n"/>
      <c r="D125" s="2" t="n"/>
      <c r="E125" s="4" t="n"/>
      <c r="F125" s="5" t="n"/>
      <c r="G125" s="5" t="n"/>
      <c r="H125" s="2" t="n"/>
      <c r="I125" s="6" t="n"/>
      <c r="J125" s="6" t="n"/>
      <c r="K125" s="6" t="n"/>
      <c r="L125" s="10">
        <f>IF(OR('Prüfungen'!$A125="",'Prüfungen'!$I125="",'Prüfungen'!$J125=""),"",'Prüfungen'!$I125+'Prüfungen'!$J125)</f>
        <v/>
      </c>
      <c r="M125" s="10">
        <f>IF(OR('Prüfungen'!$A125="",'Prüfungen'!$I125="",'Prüfungen'!$K125=""),"",'Prüfungen'!$I125+'Prüfungen'!$K125)</f>
        <v/>
      </c>
      <c r="N125" s="6" t="n"/>
      <c r="O125" s="10">
        <f>IF(OR('Prüfungen'!$A125="",'Prüfungen'!$I125="",'Prüfungen'!$N125=""),"",'Prüfungen'!$N125-'Prüfungen'!$I125)</f>
        <v/>
      </c>
      <c r="P125" s="10">
        <f>IF(OR('Prüfungen'!$A125="",'Prüfungen'!$L125="",'Prüfungen'!$M125=""),"",'Prüfungen'!$M125-'Prüfungen'!$L125)</f>
        <v/>
      </c>
      <c r="Q125" s="11">
        <f>IF(OR('Prüfungen'!$A125="",'Prüfungen'!$I125="",'Prüfungen'!$J125="",'Prüfungen'!$K125="",'Prüfungen'!$N125=""),"",IFERROR(ABS('Prüfungen'!$O125)/(('Prüfungen'!$M125-'Prüfungen'!$L125)/2),0))</f>
        <v/>
      </c>
      <c r="R125" s="12">
        <f>IF(OR('Prüfungen'!$A125="",'Prüfungen'!$L125="",'Prüfungen'!$M125="",'Prüfungen'!$N125=""),"",IF(AND('Prüfungen'!$N125&gt;='Prüfungen'!$L125,'Prüfungen'!$N125&lt;='Prüfungen'!$M125),"i.O.","n.i.O."))</f>
        <v/>
      </c>
      <c r="S125" s="5" t="n"/>
    </row>
    <row r="126" ht="22" customHeight="1">
      <c r="A126" s="2" t="n"/>
      <c r="B126" s="3" t="n"/>
      <c r="C126" s="2" t="n"/>
      <c r="D126" s="2" t="n"/>
      <c r="E126" s="4" t="n"/>
      <c r="F126" s="5" t="n"/>
      <c r="G126" s="5" t="n"/>
      <c r="H126" s="2" t="n"/>
      <c r="I126" s="6" t="n"/>
      <c r="J126" s="6" t="n"/>
      <c r="K126" s="6" t="n"/>
      <c r="L126" s="7">
        <f>IF(OR('Prüfungen'!$A126="",'Prüfungen'!$I126="",'Prüfungen'!$J126=""),"",'Prüfungen'!$I126+'Prüfungen'!$J126)</f>
        <v/>
      </c>
      <c r="M126" s="7">
        <f>IF(OR('Prüfungen'!$A126="",'Prüfungen'!$I126="",'Prüfungen'!$K126=""),"",'Prüfungen'!$I126+'Prüfungen'!$K126)</f>
        <v/>
      </c>
      <c r="N126" s="6" t="n"/>
      <c r="O126" s="7">
        <f>IF(OR('Prüfungen'!$A126="",'Prüfungen'!$I126="",'Prüfungen'!$N126=""),"",'Prüfungen'!$N126-'Prüfungen'!$I126)</f>
        <v/>
      </c>
      <c r="P126" s="7">
        <f>IF(OR('Prüfungen'!$A126="",'Prüfungen'!$L126="",'Prüfungen'!$M126=""),"",'Prüfungen'!$M126-'Prüfungen'!$L126)</f>
        <v/>
      </c>
      <c r="Q126" s="8">
        <f>IF(OR('Prüfungen'!$A126="",'Prüfungen'!$I126="",'Prüfungen'!$J126="",'Prüfungen'!$K126="",'Prüfungen'!$N126=""),"",IFERROR(ABS('Prüfungen'!$O126)/(('Prüfungen'!$M126-'Prüfungen'!$L126)/2),0))</f>
        <v/>
      </c>
      <c r="R126" s="9">
        <f>IF(OR('Prüfungen'!$A126="",'Prüfungen'!$L126="",'Prüfungen'!$M126="",'Prüfungen'!$N126=""),"",IF(AND('Prüfungen'!$N126&gt;='Prüfungen'!$L126,'Prüfungen'!$N126&lt;='Prüfungen'!$M126),"i.O.","n.i.O."))</f>
        <v/>
      </c>
      <c r="S126" s="5" t="n"/>
    </row>
    <row r="127" ht="22" customHeight="1">
      <c r="A127" s="2" t="n"/>
      <c r="B127" s="3" t="n"/>
      <c r="C127" s="2" t="n"/>
      <c r="D127" s="2" t="n"/>
      <c r="E127" s="4" t="n"/>
      <c r="F127" s="5" t="n"/>
      <c r="G127" s="5" t="n"/>
      <c r="H127" s="2" t="n"/>
      <c r="I127" s="6" t="n"/>
      <c r="J127" s="6" t="n"/>
      <c r="K127" s="6" t="n"/>
      <c r="L127" s="10">
        <f>IF(OR('Prüfungen'!$A127="",'Prüfungen'!$I127="",'Prüfungen'!$J127=""),"",'Prüfungen'!$I127+'Prüfungen'!$J127)</f>
        <v/>
      </c>
      <c r="M127" s="10">
        <f>IF(OR('Prüfungen'!$A127="",'Prüfungen'!$I127="",'Prüfungen'!$K127=""),"",'Prüfungen'!$I127+'Prüfungen'!$K127)</f>
        <v/>
      </c>
      <c r="N127" s="6" t="n"/>
      <c r="O127" s="10">
        <f>IF(OR('Prüfungen'!$A127="",'Prüfungen'!$I127="",'Prüfungen'!$N127=""),"",'Prüfungen'!$N127-'Prüfungen'!$I127)</f>
        <v/>
      </c>
      <c r="P127" s="10">
        <f>IF(OR('Prüfungen'!$A127="",'Prüfungen'!$L127="",'Prüfungen'!$M127=""),"",'Prüfungen'!$M127-'Prüfungen'!$L127)</f>
        <v/>
      </c>
      <c r="Q127" s="11">
        <f>IF(OR('Prüfungen'!$A127="",'Prüfungen'!$I127="",'Prüfungen'!$J127="",'Prüfungen'!$K127="",'Prüfungen'!$N127=""),"",IFERROR(ABS('Prüfungen'!$O127)/(('Prüfungen'!$M127-'Prüfungen'!$L127)/2),0))</f>
        <v/>
      </c>
      <c r="R127" s="12">
        <f>IF(OR('Prüfungen'!$A127="",'Prüfungen'!$L127="",'Prüfungen'!$M127="",'Prüfungen'!$N127=""),"",IF(AND('Prüfungen'!$N127&gt;='Prüfungen'!$L127,'Prüfungen'!$N127&lt;='Prüfungen'!$M127),"i.O.","n.i.O."))</f>
        <v/>
      </c>
      <c r="S127" s="5" t="n"/>
    </row>
    <row r="128" ht="22" customHeight="1">
      <c r="A128" s="2" t="n"/>
      <c r="B128" s="3" t="n"/>
      <c r="C128" s="2" t="n"/>
      <c r="D128" s="2" t="n"/>
      <c r="E128" s="4" t="n"/>
      <c r="F128" s="5" t="n"/>
      <c r="G128" s="5" t="n"/>
      <c r="H128" s="2" t="n"/>
      <c r="I128" s="6" t="n"/>
      <c r="J128" s="6" t="n"/>
      <c r="K128" s="6" t="n"/>
      <c r="L128" s="7">
        <f>IF(OR('Prüfungen'!$A128="",'Prüfungen'!$I128="",'Prüfungen'!$J128=""),"",'Prüfungen'!$I128+'Prüfungen'!$J128)</f>
        <v/>
      </c>
      <c r="M128" s="7">
        <f>IF(OR('Prüfungen'!$A128="",'Prüfungen'!$I128="",'Prüfungen'!$K128=""),"",'Prüfungen'!$I128+'Prüfungen'!$K128)</f>
        <v/>
      </c>
      <c r="N128" s="6" t="n"/>
      <c r="O128" s="7">
        <f>IF(OR('Prüfungen'!$A128="",'Prüfungen'!$I128="",'Prüfungen'!$N128=""),"",'Prüfungen'!$N128-'Prüfungen'!$I128)</f>
        <v/>
      </c>
      <c r="P128" s="7">
        <f>IF(OR('Prüfungen'!$A128="",'Prüfungen'!$L128="",'Prüfungen'!$M128=""),"",'Prüfungen'!$M128-'Prüfungen'!$L128)</f>
        <v/>
      </c>
      <c r="Q128" s="8">
        <f>IF(OR('Prüfungen'!$A128="",'Prüfungen'!$I128="",'Prüfungen'!$J128="",'Prüfungen'!$K128="",'Prüfungen'!$N128=""),"",IFERROR(ABS('Prüfungen'!$O128)/(('Prüfungen'!$M128-'Prüfungen'!$L128)/2),0))</f>
        <v/>
      </c>
      <c r="R128" s="9">
        <f>IF(OR('Prüfungen'!$A128="",'Prüfungen'!$L128="",'Prüfungen'!$M128="",'Prüfungen'!$N128=""),"",IF(AND('Prüfungen'!$N128&gt;='Prüfungen'!$L128,'Prüfungen'!$N128&lt;='Prüfungen'!$M128),"i.O.","n.i.O."))</f>
        <v/>
      </c>
      <c r="S128" s="5" t="n"/>
    </row>
    <row r="129" ht="22" customHeight="1">
      <c r="A129" s="2" t="n"/>
      <c r="B129" s="3" t="n"/>
      <c r="C129" s="2" t="n"/>
      <c r="D129" s="2" t="n"/>
      <c r="E129" s="4" t="n"/>
      <c r="F129" s="5" t="n"/>
      <c r="G129" s="5" t="n"/>
      <c r="H129" s="2" t="n"/>
      <c r="I129" s="6" t="n"/>
      <c r="J129" s="6" t="n"/>
      <c r="K129" s="6" t="n"/>
      <c r="L129" s="10">
        <f>IF(OR('Prüfungen'!$A129="",'Prüfungen'!$I129="",'Prüfungen'!$J129=""),"",'Prüfungen'!$I129+'Prüfungen'!$J129)</f>
        <v/>
      </c>
      <c r="M129" s="10">
        <f>IF(OR('Prüfungen'!$A129="",'Prüfungen'!$I129="",'Prüfungen'!$K129=""),"",'Prüfungen'!$I129+'Prüfungen'!$K129)</f>
        <v/>
      </c>
      <c r="N129" s="6" t="n"/>
      <c r="O129" s="10">
        <f>IF(OR('Prüfungen'!$A129="",'Prüfungen'!$I129="",'Prüfungen'!$N129=""),"",'Prüfungen'!$N129-'Prüfungen'!$I129)</f>
        <v/>
      </c>
      <c r="P129" s="10">
        <f>IF(OR('Prüfungen'!$A129="",'Prüfungen'!$L129="",'Prüfungen'!$M129=""),"",'Prüfungen'!$M129-'Prüfungen'!$L129)</f>
        <v/>
      </c>
      <c r="Q129" s="11">
        <f>IF(OR('Prüfungen'!$A129="",'Prüfungen'!$I129="",'Prüfungen'!$J129="",'Prüfungen'!$K129="",'Prüfungen'!$N129=""),"",IFERROR(ABS('Prüfungen'!$O129)/(('Prüfungen'!$M129-'Prüfungen'!$L129)/2),0))</f>
        <v/>
      </c>
      <c r="R129" s="12">
        <f>IF(OR('Prüfungen'!$A129="",'Prüfungen'!$L129="",'Prüfungen'!$M129="",'Prüfungen'!$N129=""),"",IF(AND('Prüfungen'!$N129&gt;='Prüfungen'!$L129,'Prüfungen'!$N129&lt;='Prüfungen'!$M129),"i.O.","n.i.O."))</f>
        <v/>
      </c>
      <c r="S129" s="5" t="n"/>
    </row>
    <row r="130" ht="22" customHeight="1">
      <c r="A130" s="2" t="n"/>
      <c r="B130" s="3" t="n"/>
      <c r="C130" s="2" t="n"/>
      <c r="D130" s="2" t="n"/>
      <c r="E130" s="4" t="n"/>
      <c r="F130" s="5" t="n"/>
      <c r="G130" s="5" t="n"/>
      <c r="H130" s="2" t="n"/>
      <c r="I130" s="6" t="n"/>
      <c r="J130" s="6" t="n"/>
      <c r="K130" s="6" t="n"/>
      <c r="L130" s="7">
        <f>IF(OR('Prüfungen'!$A130="",'Prüfungen'!$I130="",'Prüfungen'!$J130=""),"",'Prüfungen'!$I130+'Prüfungen'!$J130)</f>
        <v/>
      </c>
      <c r="M130" s="7">
        <f>IF(OR('Prüfungen'!$A130="",'Prüfungen'!$I130="",'Prüfungen'!$K130=""),"",'Prüfungen'!$I130+'Prüfungen'!$K130)</f>
        <v/>
      </c>
      <c r="N130" s="6" t="n"/>
      <c r="O130" s="7">
        <f>IF(OR('Prüfungen'!$A130="",'Prüfungen'!$I130="",'Prüfungen'!$N130=""),"",'Prüfungen'!$N130-'Prüfungen'!$I130)</f>
        <v/>
      </c>
      <c r="P130" s="7">
        <f>IF(OR('Prüfungen'!$A130="",'Prüfungen'!$L130="",'Prüfungen'!$M130=""),"",'Prüfungen'!$M130-'Prüfungen'!$L130)</f>
        <v/>
      </c>
      <c r="Q130" s="8">
        <f>IF(OR('Prüfungen'!$A130="",'Prüfungen'!$I130="",'Prüfungen'!$J130="",'Prüfungen'!$K130="",'Prüfungen'!$N130=""),"",IFERROR(ABS('Prüfungen'!$O130)/(('Prüfungen'!$M130-'Prüfungen'!$L130)/2),0))</f>
        <v/>
      </c>
      <c r="R130" s="9">
        <f>IF(OR('Prüfungen'!$A130="",'Prüfungen'!$L130="",'Prüfungen'!$M130="",'Prüfungen'!$N130=""),"",IF(AND('Prüfungen'!$N130&gt;='Prüfungen'!$L130,'Prüfungen'!$N130&lt;='Prüfungen'!$M130),"i.O.","n.i.O."))</f>
        <v/>
      </c>
      <c r="S130" s="5" t="n"/>
    </row>
    <row r="131" ht="22" customHeight="1">
      <c r="A131" s="2" t="n"/>
      <c r="B131" s="3" t="n"/>
      <c r="C131" s="2" t="n"/>
      <c r="D131" s="2" t="n"/>
      <c r="E131" s="4" t="n"/>
      <c r="F131" s="5" t="n"/>
      <c r="G131" s="5" t="n"/>
      <c r="H131" s="2" t="n"/>
      <c r="I131" s="6" t="n"/>
      <c r="J131" s="6" t="n"/>
      <c r="K131" s="6" t="n"/>
      <c r="L131" s="10">
        <f>IF(OR('Prüfungen'!$A131="",'Prüfungen'!$I131="",'Prüfungen'!$J131=""),"",'Prüfungen'!$I131+'Prüfungen'!$J131)</f>
        <v/>
      </c>
      <c r="M131" s="10">
        <f>IF(OR('Prüfungen'!$A131="",'Prüfungen'!$I131="",'Prüfungen'!$K131=""),"",'Prüfungen'!$I131+'Prüfungen'!$K131)</f>
        <v/>
      </c>
      <c r="N131" s="6" t="n"/>
      <c r="O131" s="10">
        <f>IF(OR('Prüfungen'!$A131="",'Prüfungen'!$I131="",'Prüfungen'!$N131=""),"",'Prüfungen'!$N131-'Prüfungen'!$I131)</f>
        <v/>
      </c>
      <c r="P131" s="10">
        <f>IF(OR('Prüfungen'!$A131="",'Prüfungen'!$L131="",'Prüfungen'!$M131=""),"",'Prüfungen'!$M131-'Prüfungen'!$L131)</f>
        <v/>
      </c>
      <c r="Q131" s="11">
        <f>IF(OR('Prüfungen'!$A131="",'Prüfungen'!$I131="",'Prüfungen'!$J131="",'Prüfungen'!$K131="",'Prüfungen'!$N131=""),"",IFERROR(ABS('Prüfungen'!$O131)/(('Prüfungen'!$M131-'Prüfungen'!$L131)/2),0))</f>
        <v/>
      </c>
      <c r="R131" s="12">
        <f>IF(OR('Prüfungen'!$A131="",'Prüfungen'!$L131="",'Prüfungen'!$M131="",'Prüfungen'!$N131=""),"",IF(AND('Prüfungen'!$N131&gt;='Prüfungen'!$L131,'Prüfungen'!$N131&lt;='Prüfungen'!$M131),"i.O.","n.i.O."))</f>
        <v/>
      </c>
      <c r="S131" s="5" t="n"/>
    </row>
    <row r="132" ht="22" customHeight="1">
      <c r="A132" s="2" t="n"/>
      <c r="B132" s="3" t="n"/>
      <c r="C132" s="2" t="n"/>
      <c r="D132" s="2" t="n"/>
      <c r="E132" s="4" t="n"/>
      <c r="F132" s="5" t="n"/>
      <c r="G132" s="5" t="n"/>
      <c r="H132" s="2" t="n"/>
      <c r="I132" s="6" t="n"/>
      <c r="J132" s="6" t="n"/>
      <c r="K132" s="6" t="n"/>
      <c r="L132" s="7">
        <f>IF(OR('Prüfungen'!$A132="",'Prüfungen'!$I132="",'Prüfungen'!$J132=""),"",'Prüfungen'!$I132+'Prüfungen'!$J132)</f>
        <v/>
      </c>
      <c r="M132" s="7">
        <f>IF(OR('Prüfungen'!$A132="",'Prüfungen'!$I132="",'Prüfungen'!$K132=""),"",'Prüfungen'!$I132+'Prüfungen'!$K132)</f>
        <v/>
      </c>
      <c r="N132" s="6" t="n"/>
      <c r="O132" s="7">
        <f>IF(OR('Prüfungen'!$A132="",'Prüfungen'!$I132="",'Prüfungen'!$N132=""),"",'Prüfungen'!$N132-'Prüfungen'!$I132)</f>
        <v/>
      </c>
      <c r="P132" s="7">
        <f>IF(OR('Prüfungen'!$A132="",'Prüfungen'!$L132="",'Prüfungen'!$M132=""),"",'Prüfungen'!$M132-'Prüfungen'!$L132)</f>
        <v/>
      </c>
      <c r="Q132" s="8">
        <f>IF(OR('Prüfungen'!$A132="",'Prüfungen'!$I132="",'Prüfungen'!$J132="",'Prüfungen'!$K132="",'Prüfungen'!$N132=""),"",IFERROR(ABS('Prüfungen'!$O132)/(('Prüfungen'!$M132-'Prüfungen'!$L132)/2),0))</f>
        <v/>
      </c>
      <c r="R132" s="9">
        <f>IF(OR('Prüfungen'!$A132="",'Prüfungen'!$L132="",'Prüfungen'!$M132="",'Prüfungen'!$N132=""),"",IF(AND('Prüfungen'!$N132&gt;='Prüfungen'!$L132,'Prüfungen'!$N132&lt;='Prüfungen'!$M132),"i.O.","n.i.O."))</f>
        <v/>
      </c>
      <c r="S132" s="5" t="n"/>
    </row>
    <row r="133" ht="22" customHeight="1">
      <c r="A133" s="2" t="n"/>
      <c r="B133" s="3" t="n"/>
      <c r="C133" s="2" t="n"/>
      <c r="D133" s="2" t="n"/>
      <c r="E133" s="4" t="n"/>
      <c r="F133" s="5" t="n"/>
      <c r="G133" s="5" t="n"/>
      <c r="H133" s="2" t="n"/>
      <c r="I133" s="6" t="n"/>
      <c r="J133" s="6" t="n"/>
      <c r="K133" s="6" t="n"/>
      <c r="L133" s="10">
        <f>IF(OR('Prüfungen'!$A133="",'Prüfungen'!$I133="",'Prüfungen'!$J133=""),"",'Prüfungen'!$I133+'Prüfungen'!$J133)</f>
        <v/>
      </c>
      <c r="M133" s="10">
        <f>IF(OR('Prüfungen'!$A133="",'Prüfungen'!$I133="",'Prüfungen'!$K133=""),"",'Prüfungen'!$I133+'Prüfungen'!$K133)</f>
        <v/>
      </c>
      <c r="N133" s="6" t="n"/>
      <c r="O133" s="10">
        <f>IF(OR('Prüfungen'!$A133="",'Prüfungen'!$I133="",'Prüfungen'!$N133=""),"",'Prüfungen'!$N133-'Prüfungen'!$I133)</f>
        <v/>
      </c>
      <c r="P133" s="10">
        <f>IF(OR('Prüfungen'!$A133="",'Prüfungen'!$L133="",'Prüfungen'!$M133=""),"",'Prüfungen'!$M133-'Prüfungen'!$L133)</f>
        <v/>
      </c>
      <c r="Q133" s="11">
        <f>IF(OR('Prüfungen'!$A133="",'Prüfungen'!$I133="",'Prüfungen'!$J133="",'Prüfungen'!$K133="",'Prüfungen'!$N133=""),"",IFERROR(ABS('Prüfungen'!$O133)/(('Prüfungen'!$M133-'Prüfungen'!$L133)/2),0))</f>
        <v/>
      </c>
      <c r="R133" s="12">
        <f>IF(OR('Prüfungen'!$A133="",'Prüfungen'!$L133="",'Prüfungen'!$M133="",'Prüfungen'!$N133=""),"",IF(AND('Prüfungen'!$N133&gt;='Prüfungen'!$L133,'Prüfungen'!$N133&lt;='Prüfungen'!$M133),"i.O.","n.i.O."))</f>
        <v/>
      </c>
      <c r="S133" s="5" t="n"/>
    </row>
    <row r="134" ht="22" customHeight="1">
      <c r="A134" s="2" t="n"/>
      <c r="B134" s="3" t="n"/>
      <c r="C134" s="2" t="n"/>
      <c r="D134" s="2" t="n"/>
      <c r="E134" s="4" t="n"/>
      <c r="F134" s="5" t="n"/>
      <c r="G134" s="5" t="n"/>
      <c r="H134" s="2" t="n"/>
      <c r="I134" s="6" t="n"/>
      <c r="J134" s="6" t="n"/>
      <c r="K134" s="6" t="n"/>
      <c r="L134" s="7">
        <f>IF(OR('Prüfungen'!$A134="",'Prüfungen'!$I134="",'Prüfungen'!$J134=""),"",'Prüfungen'!$I134+'Prüfungen'!$J134)</f>
        <v/>
      </c>
      <c r="M134" s="7">
        <f>IF(OR('Prüfungen'!$A134="",'Prüfungen'!$I134="",'Prüfungen'!$K134=""),"",'Prüfungen'!$I134+'Prüfungen'!$K134)</f>
        <v/>
      </c>
      <c r="N134" s="6" t="n"/>
      <c r="O134" s="7">
        <f>IF(OR('Prüfungen'!$A134="",'Prüfungen'!$I134="",'Prüfungen'!$N134=""),"",'Prüfungen'!$N134-'Prüfungen'!$I134)</f>
        <v/>
      </c>
      <c r="P134" s="7">
        <f>IF(OR('Prüfungen'!$A134="",'Prüfungen'!$L134="",'Prüfungen'!$M134=""),"",'Prüfungen'!$M134-'Prüfungen'!$L134)</f>
        <v/>
      </c>
      <c r="Q134" s="8">
        <f>IF(OR('Prüfungen'!$A134="",'Prüfungen'!$I134="",'Prüfungen'!$J134="",'Prüfungen'!$K134="",'Prüfungen'!$N134=""),"",IFERROR(ABS('Prüfungen'!$O134)/(('Prüfungen'!$M134-'Prüfungen'!$L134)/2),0))</f>
        <v/>
      </c>
      <c r="R134" s="9">
        <f>IF(OR('Prüfungen'!$A134="",'Prüfungen'!$L134="",'Prüfungen'!$M134="",'Prüfungen'!$N134=""),"",IF(AND('Prüfungen'!$N134&gt;='Prüfungen'!$L134,'Prüfungen'!$N134&lt;='Prüfungen'!$M134),"i.O.","n.i.O."))</f>
        <v/>
      </c>
      <c r="S134" s="5" t="n"/>
    </row>
    <row r="135" ht="22" customHeight="1">
      <c r="A135" s="2" t="n"/>
      <c r="B135" s="3" t="n"/>
      <c r="C135" s="2" t="n"/>
      <c r="D135" s="2" t="n"/>
      <c r="E135" s="4" t="n"/>
      <c r="F135" s="5" t="n"/>
      <c r="G135" s="5" t="n"/>
      <c r="H135" s="2" t="n"/>
      <c r="I135" s="6" t="n"/>
      <c r="J135" s="6" t="n"/>
      <c r="K135" s="6" t="n"/>
      <c r="L135" s="10">
        <f>IF(OR('Prüfungen'!$A135="",'Prüfungen'!$I135="",'Prüfungen'!$J135=""),"",'Prüfungen'!$I135+'Prüfungen'!$J135)</f>
        <v/>
      </c>
      <c r="M135" s="10">
        <f>IF(OR('Prüfungen'!$A135="",'Prüfungen'!$I135="",'Prüfungen'!$K135=""),"",'Prüfungen'!$I135+'Prüfungen'!$K135)</f>
        <v/>
      </c>
      <c r="N135" s="6" t="n"/>
      <c r="O135" s="10">
        <f>IF(OR('Prüfungen'!$A135="",'Prüfungen'!$I135="",'Prüfungen'!$N135=""),"",'Prüfungen'!$N135-'Prüfungen'!$I135)</f>
        <v/>
      </c>
      <c r="P135" s="10">
        <f>IF(OR('Prüfungen'!$A135="",'Prüfungen'!$L135="",'Prüfungen'!$M135=""),"",'Prüfungen'!$M135-'Prüfungen'!$L135)</f>
        <v/>
      </c>
      <c r="Q135" s="11">
        <f>IF(OR('Prüfungen'!$A135="",'Prüfungen'!$I135="",'Prüfungen'!$J135="",'Prüfungen'!$K135="",'Prüfungen'!$N135=""),"",IFERROR(ABS('Prüfungen'!$O135)/(('Prüfungen'!$M135-'Prüfungen'!$L135)/2),0))</f>
        <v/>
      </c>
      <c r="R135" s="12">
        <f>IF(OR('Prüfungen'!$A135="",'Prüfungen'!$L135="",'Prüfungen'!$M135="",'Prüfungen'!$N135=""),"",IF(AND('Prüfungen'!$N135&gt;='Prüfungen'!$L135,'Prüfungen'!$N135&lt;='Prüfungen'!$M135),"i.O.","n.i.O."))</f>
        <v/>
      </c>
      <c r="S135" s="5" t="n"/>
    </row>
    <row r="136" ht="22" customHeight="1">
      <c r="A136" s="2" t="n"/>
      <c r="B136" s="3" t="n"/>
      <c r="C136" s="2" t="n"/>
      <c r="D136" s="2" t="n"/>
      <c r="E136" s="4" t="n"/>
      <c r="F136" s="5" t="n"/>
      <c r="G136" s="5" t="n"/>
      <c r="H136" s="2" t="n"/>
      <c r="I136" s="6" t="n"/>
      <c r="J136" s="6" t="n"/>
      <c r="K136" s="6" t="n"/>
      <c r="L136" s="7">
        <f>IF(OR('Prüfungen'!$A136="",'Prüfungen'!$I136="",'Prüfungen'!$J136=""),"",'Prüfungen'!$I136+'Prüfungen'!$J136)</f>
        <v/>
      </c>
      <c r="M136" s="7">
        <f>IF(OR('Prüfungen'!$A136="",'Prüfungen'!$I136="",'Prüfungen'!$K136=""),"",'Prüfungen'!$I136+'Prüfungen'!$K136)</f>
        <v/>
      </c>
      <c r="N136" s="6" t="n"/>
      <c r="O136" s="7">
        <f>IF(OR('Prüfungen'!$A136="",'Prüfungen'!$I136="",'Prüfungen'!$N136=""),"",'Prüfungen'!$N136-'Prüfungen'!$I136)</f>
        <v/>
      </c>
      <c r="P136" s="7">
        <f>IF(OR('Prüfungen'!$A136="",'Prüfungen'!$L136="",'Prüfungen'!$M136=""),"",'Prüfungen'!$M136-'Prüfungen'!$L136)</f>
        <v/>
      </c>
      <c r="Q136" s="8">
        <f>IF(OR('Prüfungen'!$A136="",'Prüfungen'!$I136="",'Prüfungen'!$J136="",'Prüfungen'!$K136="",'Prüfungen'!$N136=""),"",IFERROR(ABS('Prüfungen'!$O136)/(('Prüfungen'!$M136-'Prüfungen'!$L136)/2),0))</f>
        <v/>
      </c>
      <c r="R136" s="9">
        <f>IF(OR('Prüfungen'!$A136="",'Prüfungen'!$L136="",'Prüfungen'!$M136="",'Prüfungen'!$N136=""),"",IF(AND('Prüfungen'!$N136&gt;='Prüfungen'!$L136,'Prüfungen'!$N136&lt;='Prüfungen'!$M136),"i.O.","n.i.O."))</f>
        <v/>
      </c>
      <c r="S136" s="5" t="n"/>
    </row>
    <row r="137" ht="22" customHeight="1">
      <c r="A137" s="2" t="n"/>
      <c r="B137" s="3" t="n"/>
      <c r="C137" s="2" t="n"/>
      <c r="D137" s="2" t="n"/>
      <c r="E137" s="4" t="n"/>
      <c r="F137" s="5" t="n"/>
      <c r="G137" s="5" t="n"/>
      <c r="H137" s="2" t="n"/>
      <c r="I137" s="6" t="n"/>
      <c r="J137" s="6" t="n"/>
      <c r="K137" s="6" t="n"/>
      <c r="L137" s="10">
        <f>IF(OR('Prüfungen'!$A137="",'Prüfungen'!$I137="",'Prüfungen'!$J137=""),"",'Prüfungen'!$I137+'Prüfungen'!$J137)</f>
        <v/>
      </c>
      <c r="M137" s="10">
        <f>IF(OR('Prüfungen'!$A137="",'Prüfungen'!$I137="",'Prüfungen'!$K137=""),"",'Prüfungen'!$I137+'Prüfungen'!$K137)</f>
        <v/>
      </c>
      <c r="N137" s="6" t="n"/>
      <c r="O137" s="10">
        <f>IF(OR('Prüfungen'!$A137="",'Prüfungen'!$I137="",'Prüfungen'!$N137=""),"",'Prüfungen'!$N137-'Prüfungen'!$I137)</f>
        <v/>
      </c>
      <c r="P137" s="10">
        <f>IF(OR('Prüfungen'!$A137="",'Prüfungen'!$L137="",'Prüfungen'!$M137=""),"",'Prüfungen'!$M137-'Prüfungen'!$L137)</f>
        <v/>
      </c>
      <c r="Q137" s="11">
        <f>IF(OR('Prüfungen'!$A137="",'Prüfungen'!$I137="",'Prüfungen'!$J137="",'Prüfungen'!$K137="",'Prüfungen'!$N137=""),"",IFERROR(ABS('Prüfungen'!$O137)/(('Prüfungen'!$M137-'Prüfungen'!$L137)/2),0))</f>
        <v/>
      </c>
      <c r="R137" s="12">
        <f>IF(OR('Prüfungen'!$A137="",'Prüfungen'!$L137="",'Prüfungen'!$M137="",'Prüfungen'!$N137=""),"",IF(AND('Prüfungen'!$N137&gt;='Prüfungen'!$L137,'Prüfungen'!$N137&lt;='Prüfungen'!$M137),"i.O.","n.i.O."))</f>
        <v/>
      </c>
      <c r="S137" s="5" t="n"/>
    </row>
    <row r="138" ht="22" customHeight="1">
      <c r="A138" s="2" t="n"/>
      <c r="B138" s="3" t="n"/>
      <c r="C138" s="2" t="n"/>
      <c r="D138" s="2" t="n"/>
      <c r="E138" s="4" t="n"/>
      <c r="F138" s="5" t="n"/>
      <c r="G138" s="5" t="n"/>
      <c r="H138" s="2" t="n"/>
      <c r="I138" s="6" t="n"/>
      <c r="J138" s="6" t="n"/>
      <c r="K138" s="6" t="n"/>
      <c r="L138" s="7">
        <f>IF(OR('Prüfungen'!$A138="",'Prüfungen'!$I138="",'Prüfungen'!$J138=""),"",'Prüfungen'!$I138+'Prüfungen'!$J138)</f>
        <v/>
      </c>
      <c r="M138" s="7">
        <f>IF(OR('Prüfungen'!$A138="",'Prüfungen'!$I138="",'Prüfungen'!$K138=""),"",'Prüfungen'!$I138+'Prüfungen'!$K138)</f>
        <v/>
      </c>
      <c r="N138" s="6" t="n"/>
      <c r="O138" s="7">
        <f>IF(OR('Prüfungen'!$A138="",'Prüfungen'!$I138="",'Prüfungen'!$N138=""),"",'Prüfungen'!$N138-'Prüfungen'!$I138)</f>
        <v/>
      </c>
      <c r="P138" s="7">
        <f>IF(OR('Prüfungen'!$A138="",'Prüfungen'!$L138="",'Prüfungen'!$M138=""),"",'Prüfungen'!$M138-'Prüfungen'!$L138)</f>
        <v/>
      </c>
      <c r="Q138" s="8">
        <f>IF(OR('Prüfungen'!$A138="",'Prüfungen'!$I138="",'Prüfungen'!$J138="",'Prüfungen'!$K138="",'Prüfungen'!$N138=""),"",IFERROR(ABS('Prüfungen'!$O138)/(('Prüfungen'!$M138-'Prüfungen'!$L138)/2),0))</f>
        <v/>
      </c>
      <c r="R138" s="9">
        <f>IF(OR('Prüfungen'!$A138="",'Prüfungen'!$L138="",'Prüfungen'!$M138="",'Prüfungen'!$N138=""),"",IF(AND('Prüfungen'!$N138&gt;='Prüfungen'!$L138,'Prüfungen'!$N138&lt;='Prüfungen'!$M138),"i.O.","n.i.O."))</f>
        <v/>
      </c>
      <c r="S138" s="5" t="n"/>
    </row>
    <row r="139" ht="22" customHeight="1">
      <c r="A139" s="2" t="n"/>
      <c r="B139" s="3" t="n"/>
      <c r="C139" s="2" t="n"/>
      <c r="D139" s="2" t="n"/>
      <c r="E139" s="4" t="n"/>
      <c r="F139" s="5" t="n"/>
      <c r="G139" s="5" t="n"/>
      <c r="H139" s="2" t="n"/>
      <c r="I139" s="6" t="n"/>
      <c r="J139" s="6" t="n"/>
      <c r="K139" s="6" t="n"/>
      <c r="L139" s="10">
        <f>IF(OR('Prüfungen'!$A139="",'Prüfungen'!$I139="",'Prüfungen'!$J139=""),"",'Prüfungen'!$I139+'Prüfungen'!$J139)</f>
        <v/>
      </c>
      <c r="M139" s="10">
        <f>IF(OR('Prüfungen'!$A139="",'Prüfungen'!$I139="",'Prüfungen'!$K139=""),"",'Prüfungen'!$I139+'Prüfungen'!$K139)</f>
        <v/>
      </c>
      <c r="N139" s="6" t="n"/>
      <c r="O139" s="10">
        <f>IF(OR('Prüfungen'!$A139="",'Prüfungen'!$I139="",'Prüfungen'!$N139=""),"",'Prüfungen'!$N139-'Prüfungen'!$I139)</f>
        <v/>
      </c>
      <c r="P139" s="10">
        <f>IF(OR('Prüfungen'!$A139="",'Prüfungen'!$L139="",'Prüfungen'!$M139=""),"",'Prüfungen'!$M139-'Prüfungen'!$L139)</f>
        <v/>
      </c>
      <c r="Q139" s="11">
        <f>IF(OR('Prüfungen'!$A139="",'Prüfungen'!$I139="",'Prüfungen'!$J139="",'Prüfungen'!$K139="",'Prüfungen'!$N139=""),"",IFERROR(ABS('Prüfungen'!$O139)/(('Prüfungen'!$M139-'Prüfungen'!$L139)/2),0))</f>
        <v/>
      </c>
      <c r="R139" s="12">
        <f>IF(OR('Prüfungen'!$A139="",'Prüfungen'!$L139="",'Prüfungen'!$M139="",'Prüfungen'!$N139=""),"",IF(AND('Prüfungen'!$N139&gt;='Prüfungen'!$L139,'Prüfungen'!$N139&lt;='Prüfungen'!$M139),"i.O.","n.i.O."))</f>
        <v/>
      </c>
      <c r="S139" s="5" t="n"/>
    </row>
    <row r="140" ht="22" customHeight="1">
      <c r="A140" s="2" t="n"/>
      <c r="B140" s="3" t="n"/>
      <c r="C140" s="2" t="n"/>
      <c r="D140" s="2" t="n"/>
      <c r="E140" s="4" t="n"/>
      <c r="F140" s="5" t="n"/>
      <c r="G140" s="5" t="n"/>
      <c r="H140" s="2" t="n"/>
      <c r="I140" s="6" t="n"/>
      <c r="J140" s="6" t="n"/>
      <c r="K140" s="6" t="n"/>
      <c r="L140" s="7">
        <f>IF(OR('Prüfungen'!$A140="",'Prüfungen'!$I140="",'Prüfungen'!$J140=""),"",'Prüfungen'!$I140+'Prüfungen'!$J140)</f>
        <v/>
      </c>
      <c r="M140" s="7">
        <f>IF(OR('Prüfungen'!$A140="",'Prüfungen'!$I140="",'Prüfungen'!$K140=""),"",'Prüfungen'!$I140+'Prüfungen'!$K140)</f>
        <v/>
      </c>
      <c r="N140" s="6" t="n"/>
      <c r="O140" s="7">
        <f>IF(OR('Prüfungen'!$A140="",'Prüfungen'!$I140="",'Prüfungen'!$N140=""),"",'Prüfungen'!$N140-'Prüfungen'!$I140)</f>
        <v/>
      </c>
      <c r="P140" s="7">
        <f>IF(OR('Prüfungen'!$A140="",'Prüfungen'!$L140="",'Prüfungen'!$M140=""),"",'Prüfungen'!$M140-'Prüfungen'!$L140)</f>
        <v/>
      </c>
      <c r="Q140" s="8">
        <f>IF(OR('Prüfungen'!$A140="",'Prüfungen'!$I140="",'Prüfungen'!$J140="",'Prüfungen'!$K140="",'Prüfungen'!$N140=""),"",IFERROR(ABS('Prüfungen'!$O140)/(('Prüfungen'!$M140-'Prüfungen'!$L140)/2),0))</f>
        <v/>
      </c>
      <c r="R140" s="9">
        <f>IF(OR('Prüfungen'!$A140="",'Prüfungen'!$L140="",'Prüfungen'!$M140="",'Prüfungen'!$N140=""),"",IF(AND('Prüfungen'!$N140&gt;='Prüfungen'!$L140,'Prüfungen'!$N140&lt;='Prüfungen'!$M140),"i.O.","n.i.O."))</f>
        <v/>
      </c>
      <c r="S140" s="5" t="n"/>
    </row>
    <row r="141" ht="22" customHeight="1">
      <c r="A141" s="2" t="n"/>
      <c r="B141" s="3" t="n"/>
      <c r="C141" s="2" t="n"/>
      <c r="D141" s="2" t="n"/>
      <c r="E141" s="4" t="n"/>
      <c r="F141" s="5" t="n"/>
      <c r="G141" s="5" t="n"/>
      <c r="H141" s="2" t="n"/>
      <c r="I141" s="6" t="n"/>
      <c r="J141" s="6" t="n"/>
      <c r="K141" s="6" t="n"/>
      <c r="L141" s="10">
        <f>IF(OR('Prüfungen'!$A141="",'Prüfungen'!$I141="",'Prüfungen'!$J141=""),"",'Prüfungen'!$I141+'Prüfungen'!$J141)</f>
        <v/>
      </c>
      <c r="M141" s="10">
        <f>IF(OR('Prüfungen'!$A141="",'Prüfungen'!$I141="",'Prüfungen'!$K141=""),"",'Prüfungen'!$I141+'Prüfungen'!$K141)</f>
        <v/>
      </c>
      <c r="N141" s="6" t="n"/>
      <c r="O141" s="10">
        <f>IF(OR('Prüfungen'!$A141="",'Prüfungen'!$I141="",'Prüfungen'!$N141=""),"",'Prüfungen'!$N141-'Prüfungen'!$I141)</f>
        <v/>
      </c>
      <c r="P141" s="10">
        <f>IF(OR('Prüfungen'!$A141="",'Prüfungen'!$L141="",'Prüfungen'!$M141=""),"",'Prüfungen'!$M141-'Prüfungen'!$L141)</f>
        <v/>
      </c>
      <c r="Q141" s="11">
        <f>IF(OR('Prüfungen'!$A141="",'Prüfungen'!$I141="",'Prüfungen'!$J141="",'Prüfungen'!$K141="",'Prüfungen'!$N141=""),"",IFERROR(ABS('Prüfungen'!$O141)/(('Prüfungen'!$M141-'Prüfungen'!$L141)/2),0))</f>
        <v/>
      </c>
      <c r="R141" s="12">
        <f>IF(OR('Prüfungen'!$A141="",'Prüfungen'!$L141="",'Prüfungen'!$M141="",'Prüfungen'!$N141=""),"",IF(AND('Prüfungen'!$N141&gt;='Prüfungen'!$L141,'Prüfungen'!$N141&lt;='Prüfungen'!$M141),"i.O.","n.i.O."))</f>
        <v/>
      </c>
      <c r="S141" s="5" t="n"/>
    </row>
    <row r="142" ht="22" customHeight="1">
      <c r="A142" s="2" t="n"/>
      <c r="B142" s="3" t="n"/>
      <c r="C142" s="2" t="n"/>
      <c r="D142" s="2" t="n"/>
      <c r="E142" s="4" t="n"/>
      <c r="F142" s="5" t="n"/>
      <c r="G142" s="5" t="n"/>
      <c r="H142" s="2" t="n"/>
      <c r="I142" s="6" t="n"/>
      <c r="J142" s="6" t="n"/>
      <c r="K142" s="6" t="n"/>
      <c r="L142" s="7">
        <f>IF(OR('Prüfungen'!$A142="",'Prüfungen'!$I142="",'Prüfungen'!$J142=""),"",'Prüfungen'!$I142+'Prüfungen'!$J142)</f>
        <v/>
      </c>
      <c r="M142" s="7">
        <f>IF(OR('Prüfungen'!$A142="",'Prüfungen'!$I142="",'Prüfungen'!$K142=""),"",'Prüfungen'!$I142+'Prüfungen'!$K142)</f>
        <v/>
      </c>
      <c r="N142" s="6" t="n"/>
      <c r="O142" s="7">
        <f>IF(OR('Prüfungen'!$A142="",'Prüfungen'!$I142="",'Prüfungen'!$N142=""),"",'Prüfungen'!$N142-'Prüfungen'!$I142)</f>
        <v/>
      </c>
      <c r="P142" s="7">
        <f>IF(OR('Prüfungen'!$A142="",'Prüfungen'!$L142="",'Prüfungen'!$M142=""),"",'Prüfungen'!$M142-'Prüfungen'!$L142)</f>
        <v/>
      </c>
      <c r="Q142" s="8">
        <f>IF(OR('Prüfungen'!$A142="",'Prüfungen'!$I142="",'Prüfungen'!$J142="",'Prüfungen'!$K142="",'Prüfungen'!$N142=""),"",IFERROR(ABS('Prüfungen'!$O142)/(('Prüfungen'!$M142-'Prüfungen'!$L142)/2),0))</f>
        <v/>
      </c>
      <c r="R142" s="9">
        <f>IF(OR('Prüfungen'!$A142="",'Prüfungen'!$L142="",'Prüfungen'!$M142="",'Prüfungen'!$N142=""),"",IF(AND('Prüfungen'!$N142&gt;='Prüfungen'!$L142,'Prüfungen'!$N142&lt;='Prüfungen'!$M142),"i.O.","n.i.O."))</f>
        <v/>
      </c>
      <c r="S142" s="5" t="n"/>
    </row>
    <row r="143" ht="22" customHeight="1">
      <c r="A143" s="2" t="n"/>
      <c r="B143" s="3" t="n"/>
      <c r="C143" s="2" t="n"/>
      <c r="D143" s="2" t="n"/>
      <c r="E143" s="4" t="n"/>
      <c r="F143" s="5" t="n"/>
      <c r="G143" s="5" t="n"/>
      <c r="H143" s="2" t="n"/>
      <c r="I143" s="6" t="n"/>
      <c r="J143" s="6" t="n"/>
      <c r="K143" s="6" t="n"/>
      <c r="L143" s="10">
        <f>IF(OR('Prüfungen'!$A143="",'Prüfungen'!$I143="",'Prüfungen'!$J143=""),"",'Prüfungen'!$I143+'Prüfungen'!$J143)</f>
        <v/>
      </c>
      <c r="M143" s="10">
        <f>IF(OR('Prüfungen'!$A143="",'Prüfungen'!$I143="",'Prüfungen'!$K143=""),"",'Prüfungen'!$I143+'Prüfungen'!$K143)</f>
        <v/>
      </c>
      <c r="N143" s="6" t="n"/>
      <c r="O143" s="10">
        <f>IF(OR('Prüfungen'!$A143="",'Prüfungen'!$I143="",'Prüfungen'!$N143=""),"",'Prüfungen'!$N143-'Prüfungen'!$I143)</f>
        <v/>
      </c>
      <c r="P143" s="10">
        <f>IF(OR('Prüfungen'!$A143="",'Prüfungen'!$L143="",'Prüfungen'!$M143=""),"",'Prüfungen'!$M143-'Prüfungen'!$L143)</f>
        <v/>
      </c>
      <c r="Q143" s="11">
        <f>IF(OR('Prüfungen'!$A143="",'Prüfungen'!$I143="",'Prüfungen'!$J143="",'Prüfungen'!$K143="",'Prüfungen'!$N143=""),"",IFERROR(ABS('Prüfungen'!$O143)/(('Prüfungen'!$M143-'Prüfungen'!$L143)/2),0))</f>
        <v/>
      </c>
      <c r="R143" s="12">
        <f>IF(OR('Prüfungen'!$A143="",'Prüfungen'!$L143="",'Prüfungen'!$M143="",'Prüfungen'!$N143=""),"",IF(AND('Prüfungen'!$N143&gt;='Prüfungen'!$L143,'Prüfungen'!$N143&lt;='Prüfungen'!$M143),"i.O.","n.i.O."))</f>
        <v/>
      </c>
      <c r="S143" s="5" t="n"/>
    </row>
    <row r="144" ht="22" customHeight="1">
      <c r="A144" s="2" t="n"/>
      <c r="B144" s="3" t="n"/>
      <c r="C144" s="2" t="n"/>
      <c r="D144" s="2" t="n"/>
      <c r="E144" s="4" t="n"/>
      <c r="F144" s="5" t="n"/>
      <c r="G144" s="5" t="n"/>
      <c r="H144" s="2" t="n"/>
      <c r="I144" s="6" t="n"/>
      <c r="J144" s="6" t="n"/>
      <c r="K144" s="6" t="n"/>
      <c r="L144" s="7">
        <f>IF(OR('Prüfungen'!$A144="",'Prüfungen'!$I144="",'Prüfungen'!$J144=""),"",'Prüfungen'!$I144+'Prüfungen'!$J144)</f>
        <v/>
      </c>
      <c r="M144" s="7">
        <f>IF(OR('Prüfungen'!$A144="",'Prüfungen'!$I144="",'Prüfungen'!$K144=""),"",'Prüfungen'!$I144+'Prüfungen'!$K144)</f>
        <v/>
      </c>
      <c r="N144" s="6" t="n"/>
      <c r="O144" s="7">
        <f>IF(OR('Prüfungen'!$A144="",'Prüfungen'!$I144="",'Prüfungen'!$N144=""),"",'Prüfungen'!$N144-'Prüfungen'!$I144)</f>
        <v/>
      </c>
      <c r="P144" s="7">
        <f>IF(OR('Prüfungen'!$A144="",'Prüfungen'!$L144="",'Prüfungen'!$M144=""),"",'Prüfungen'!$M144-'Prüfungen'!$L144)</f>
        <v/>
      </c>
      <c r="Q144" s="8">
        <f>IF(OR('Prüfungen'!$A144="",'Prüfungen'!$I144="",'Prüfungen'!$J144="",'Prüfungen'!$K144="",'Prüfungen'!$N144=""),"",IFERROR(ABS('Prüfungen'!$O144)/(('Prüfungen'!$M144-'Prüfungen'!$L144)/2),0))</f>
        <v/>
      </c>
      <c r="R144" s="9">
        <f>IF(OR('Prüfungen'!$A144="",'Prüfungen'!$L144="",'Prüfungen'!$M144="",'Prüfungen'!$N144=""),"",IF(AND('Prüfungen'!$N144&gt;='Prüfungen'!$L144,'Prüfungen'!$N144&lt;='Prüfungen'!$M144),"i.O.","n.i.O."))</f>
        <v/>
      </c>
      <c r="S144" s="5" t="n"/>
    </row>
    <row r="145" ht="22" customHeight="1">
      <c r="A145" s="2" t="n"/>
      <c r="B145" s="3" t="n"/>
      <c r="C145" s="2" t="n"/>
      <c r="D145" s="2" t="n"/>
      <c r="E145" s="4" t="n"/>
      <c r="F145" s="5" t="n"/>
      <c r="G145" s="5" t="n"/>
      <c r="H145" s="2" t="n"/>
      <c r="I145" s="6" t="n"/>
      <c r="J145" s="6" t="n"/>
      <c r="K145" s="6" t="n"/>
      <c r="L145" s="10">
        <f>IF(OR('Prüfungen'!$A145="",'Prüfungen'!$I145="",'Prüfungen'!$J145=""),"",'Prüfungen'!$I145+'Prüfungen'!$J145)</f>
        <v/>
      </c>
      <c r="M145" s="10">
        <f>IF(OR('Prüfungen'!$A145="",'Prüfungen'!$I145="",'Prüfungen'!$K145=""),"",'Prüfungen'!$I145+'Prüfungen'!$K145)</f>
        <v/>
      </c>
      <c r="N145" s="6" t="n"/>
      <c r="O145" s="10">
        <f>IF(OR('Prüfungen'!$A145="",'Prüfungen'!$I145="",'Prüfungen'!$N145=""),"",'Prüfungen'!$N145-'Prüfungen'!$I145)</f>
        <v/>
      </c>
      <c r="P145" s="10">
        <f>IF(OR('Prüfungen'!$A145="",'Prüfungen'!$L145="",'Prüfungen'!$M145=""),"",'Prüfungen'!$M145-'Prüfungen'!$L145)</f>
        <v/>
      </c>
      <c r="Q145" s="11">
        <f>IF(OR('Prüfungen'!$A145="",'Prüfungen'!$I145="",'Prüfungen'!$J145="",'Prüfungen'!$K145="",'Prüfungen'!$N145=""),"",IFERROR(ABS('Prüfungen'!$O145)/(('Prüfungen'!$M145-'Prüfungen'!$L145)/2),0))</f>
        <v/>
      </c>
      <c r="R145" s="12">
        <f>IF(OR('Prüfungen'!$A145="",'Prüfungen'!$L145="",'Prüfungen'!$M145="",'Prüfungen'!$N145=""),"",IF(AND('Prüfungen'!$N145&gt;='Prüfungen'!$L145,'Prüfungen'!$N145&lt;='Prüfungen'!$M145),"i.O.","n.i.O."))</f>
        <v/>
      </c>
      <c r="S145" s="5" t="n"/>
    </row>
    <row r="146" ht="22" customHeight="1">
      <c r="A146" s="2" t="n"/>
      <c r="B146" s="3" t="n"/>
      <c r="C146" s="2" t="n"/>
      <c r="D146" s="2" t="n"/>
      <c r="E146" s="4" t="n"/>
      <c r="F146" s="5" t="n"/>
      <c r="G146" s="5" t="n"/>
      <c r="H146" s="2" t="n"/>
      <c r="I146" s="6" t="n"/>
      <c r="J146" s="6" t="n"/>
      <c r="K146" s="6" t="n"/>
      <c r="L146" s="7">
        <f>IF(OR('Prüfungen'!$A146="",'Prüfungen'!$I146="",'Prüfungen'!$J146=""),"",'Prüfungen'!$I146+'Prüfungen'!$J146)</f>
        <v/>
      </c>
      <c r="M146" s="7">
        <f>IF(OR('Prüfungen'!$A146="",'Prüfungen'!$I146="",'Prüfungen'!$K146=""),"",'Prüfungen'!$I146+'Prüfungen'!$K146)</f>
        <v/>
      </c>
      <c r="N146" s="6" t="n"/>
      <c r="O146" s="7">
        <f>IF(OR('Prüfungen'!$A146="",'Prüfungen'!$I146="",'Prüfungen'!$N146=""),"",'Prüfungen'!$N146-'Prüfungen'!$I146)</f>
        <v/>
      </c>
      <c r="P146" s="7">
        <f>IF(OR('Prüfungen'!$A146="",'Prüfungen'!$L146="",'Prüfungen'!$M146=""),"",'Prüfungen'!$M146-'Prüfungen'!$L146)</f>
        <v/>
      </c>
      <c r="Q146" s="8">
        <f>IF(OR('Prüfungen'!$A146="",'Prüfungen'!$I146="",'Prüfungen'!$J146="",'Prüfungen'!$K146="",'Prüfungen'!$N146=""),"",IFERROR(ABS('Prüfungen'!$O146)/(('Prüfungen'!$M146-'Prüfungen'!$L146)/2),0))</f>
        <v/>
      </c>
      <c r="R146" s="9">
        <f>IF(OR('Prüfungen'!$A146="",'Prüfungen'!$L146="",'Prüfungen'!$M146="",'Prüfungen'!$N146=""),"",IF(AND('Prüfungen'!$N146&gt;='Prüfungen'!$L146,'Prüfungen'!$N146&lt;='Prüfungen'!$M146),"i.O.","n.i.O."))</f>
        <v/>
      </c>
      <c r="S146" s="5" t="n"/>
    </row>
    <row r="147" ht="22" customHeight="1">
      <c r="A147" s="2" t="n"/>
      <c r="B147" s="3" t="n"/>
      <c r="C147" s="2" t="n"/>
      <c r="D147" s="2" t="n"/>
      <c r="E147" s="4" t="n"/>
      <c r="F147" s="5" t="n"/>
      <c r="G147" s="5" t="n"/>
      <c r="H147" s="2" t="n"/>
      <c r="I147" s="6" t="n"/>
      <c r="J147" s="6" t="n"/>
      <c r="K147" s="6" t="n"/>
      <c r="L147" s="10">
        <f>IF(OR('Prüfungen'!$A147="",'Prüfungen'!$I147="",'Prüfungen'!$J147=""),"",'Prüfungen'!$I147+'Prüfungen'!$J147)</f>
        <v/>
      </c>
      <c r="M147" s="10">
        <f>IF(OR('Prüfungen'!$A147="",'Prüfungen'!$I147="",'Prüfungen'!$K147=""),"",'Prüfungen'!$I147+'Prüfungen'!$K147)</f>
        <v/>
      </c>
      <c r="N147" s="6" t="n"/>
      <c r="O147" s="10">
        <f>IF(OR('Prüfungen'!$A147="",'Prüfungen'!$I147="",'Prüfungen'!$N147=""),"",'Prüfungen'!$N147-'Prüfungen'!$I147)</f>
        <v/>
      </c>
      <c r="P147" s="10">
        <f>IF(OR('Prüfungen'!$A147="",'Prüfungen'!$L147="",'Prüfungen'!$M147=""),"",'Prüfungen'!$M147-'Prüfungen'!$L147)</f>
        <v/>
      </c>
      <c r="Q147" s="11">
        <f>IF(OR('Prüfungen'!$A147="",'Prüfungen'!$I147="",'Prüfungen'!$J147="",'Prüfungen'!$K147="",'Prüfungen'!$N147=""),"",IFERROR(ABS('Prüfungen'!$O147)/(('Prüfungen'!$M147-'Prüfungen'!$L147)/2),0))</f>
        <v/>
      </c>
      <c r="R147" s="12">
        <f>IF(OR('Prüfungen'!$A147="",'Prüfungen'!$L147="",'Prüfungen'!$M147="",'Prüfungen'!$N147=""),"",IF(AND('Prüfungen'!$N147&gt;='Prüfungen'!$L147,'Prüfungen'!$N147&lt;='Prüfungen'!$M147),"i.O.","n.i.O."))</f>
        <v/>
      </c>
      <c r="S147" s="5" t="n"/>
    </row>
    <row r="148" ht="22" customHeight="1">
      <c r="A148" s="2" t="n"/>
      <c r="B148" s="3" t="n"/>
      <c r="C148" s="2" t="n"/>
      <c r="D148" s="2" t="n"/>
      <c r="E148" s="4" t="n"/>
      <c r="F148" s="5" t="n"/>
      <c r="G148" s="5" t="n"/>
      <c r="H148" s="2" t="n"/>
      <c r="I148" s="6" t="n"/>
      <c r="J148" s="6" t="n"/>
      <c r="K148" s="6" t="n"/>
      <c r="L148" s="7">
        <f>IF(OR('Prüfungen'!$A148="",'Prüfungen'!$I148="",'Prüfungen'!$J148=""),"",'Prüfungen'!$I148+'Prüfungen'!$J148)</f>
        <v/>
      </c>
      <c r="M148" s="7">
        <f>IF(OR('Prüfungen'!$A148="",'Prüfungen'!$I148="",'Prüfungen'!$K148=""),"",'Prüfungen'!$I148+'Prüfungen'!$K148)</f>
        <v/>
      </c>
      <c r="N148" s="6" t="n"/>
      <c r="O148" s="7">
        <f>IF(OR('Prüfungen'!$A148="",'Prüfungen'!$I148="",'Prüfungen'!$N148=""),"",'Prüfungen'!$N148-'Prüfungen'!$I148)</f>
        <v/>
      </c>
      <c r="P148" s="7">
        <f>IF(OR('Prüfungen'!$A148="",'Prüfungen'!$L148="",'Prüfungen'!$M148=""),"",'Prüfungen'!$M148-'Prüfungen'!$L148)</f>
        <v/>
      </c>
      <c r="Q148" s="8">
        <f>IF(OR('Prüfungen'!$A148="",'Prüfungen'!$I148="",'Prüfungen'!$J148="",'Prüfungen'!$K148="",'Prüfungen'!$N148=""),"",IFERROR(ABS('Prüfungen'!$O148)/(('Prüfungen'!$M148-'Prüfungen'!$L148)/2),0))</f>
        <v/>
      </c>
      <c r="R148" s="9">
        <f>IF(OR('Prüfungen'!$A148="",'Prüfungen'!$L148="",'Prüfungen'!$M148="",'Prüfungen'!$N148=""),"",IF(AND('Prüfungen'!$N148&gt;='Prüfungen'!$L148,'Prüfungen'!$N148&lt;='Prüfungen'!$M148),"i.O.","n.i.O."))</f>
        <v/>
      </c>
      <c r="S148" s="5" t="n"/>
    </row>
    <row r="149" ht="22" customHeight="1">
      <c r="A149" s="2" t="n"/>
      <c r="B149" s="3" t="n"/>
      <c r="C149" s="2" t="n"/>
      <c r="D149" s="2" t="n"/>
      <c r="E149" s="4" t="n"/>
      <c r="F149" s="5" t="n"/>
      <c r="G149" s="5" t="n"/>
      <c r="H149" s="2" t="n"/>
      <c r="I149" s="6" t="n"/>
      <c r="J149" s="6" t="n"/>
      <c r="K149" s="6" t="n"/>
      <c r="L149" s="10">
        <f>IF(OR('Prüfungen'!$A149="",'Prüfungen'!$I149="",'Prüfungen'!$J149=""),"",'Prüfungen'!$I149+'Prüfungen'!$J149)</f>
        <v/>
      </c>
      <c r="M149" s="10">
        <f>IF(OR('Prüfungen'!$A149="",'Prüfungen'!$I149="",'Prüfungen'!$K149=""),"",'Prüfungen'!$I149+'Prüfungen'!$K149)</f>
        <v/>
      </c>
      <c r="N149" s="6" t="n"/>
      <c r="O149" s="10">
        <f>IF(OR('Prüfungen'!$A149="",'Prüfungen'!$I149="",'Prüfungen'!$N149=""),"",'Prüfungen'!$N149-'Prüfungen'!$I149)</f>
        <v/>
      </c>
      <c r="P149" s="10">
        <f>IF(OR('Prüfungen'!$A149="",'Prüfungen'!$L149="",'Prüfungen'!$M149=""),"",'Prüfungen'!$M149-'Prüfungen'!$L149)</f>
        <v/>
      </c>
      <c r="Q149" s="11">
        <f>IF(OR('Prüfungen'!$A149="",'Prüfungen'!$I149="",'Prüfungen'!$J149="",'Prüfungen'!$K149="",'Prüfungen'!$N149=""),"",IFERROR(ABS('Prüfungen'!$O149)/(('Prüfungen'!$M149-'Prüfungen'!$L149)/2),0))</f>
        <v/>
      </c>
      <c r="R149" s="12">
        <f>IF(OR('Prüfungen'!$A149="",'Prüfungen'!$L149="",'Prüfungen'!$M149="",'Prüfungen'!$N149=""),"",IF(AND('Prüfungen'!$N149&gt;='Prüfungen'!$L149,'Prüfungen'!$N149&lt;='Prüfungen'!$M149),"i.O.","n.i.O."))</f>
        <v/>
      </c>
      <c r="S149" s="5" t="n"/>
    </row>
    <row r="150" ht="22" customHeight="1">
      <c r="A150" s="2" t="n"/>
      <c r="B150" s="3" t="n"/>
      <c r="C150" s="2" t="n"/>
      <c r="D150" s="2" t="n"/>
      <c r="E150" s="4" t="n"/>
      <c r="F150" s="5" t="n"/>
      <c r="G150" s="5" t="n"/>
      <c r="H150" s="2" t="n"/>
      <c r="I150" s="6" t="n"/>
      <c r="J150" s="6" t="n"/>
      <c r="K150" s="6" t="n"/>
      <c r="L150" s="7">
        <f>IF(OR('Prüfungen'!$A150="",'Prüfungen'!$I150="",'Prüfungen'!$J150=""),"",'Prüfungen'!$I150+'Prüfungen'!$J150)</f>
        <v/>
      </c>
      <c r="M150" s="7">
        <f>IF(OR('Prüfungen'!$A150="",'Prüfungen'!$I150="",'Prüfungen'!$K150=""),"",'Prüfungen'!$I150+'Prüfungen'!$K150)</f>
        <v/>
      </c>
      <c r="N150" s="6" t="n"/>
      <c r="O150" s="7">
        <f>IF(OR('Prüfungen'!$A150="",'Prüfungen'!$I150="",'Prüfungen'!$N150=""),"",'Prüfungen'!$N150-'Prüfungen'!$I150)</f>
        <v/>
      </c>
      <c r="P150" s="7">
        <f>IF(OR('Prüfungen'!$A150="",'Prüfungen'!$L150="",'Prüfungen'!$M150=""),"",'Prüfungen'!$M150-'Prüfungen'!$L150)</f>
        <v/>
      </c>
      <c r="Q150" s="8">
        <f>IF(OR('Prüfungen'!$A150="",'Prüfungen'!$I150="",'Prüfungen'!$J150="",'Prüfungen'!$K150="",'Prüfungen'!$N150=""),"",IFERROR(ABS('Prüfungen'!$O150)/(('Prüfungen'!$M150-'Prüfungen'!$L150)/2),0))</f>
        <v/>
      </c>
      <c r="R150" s="9">
        <f>IF(OR('Prüfungen'!$A150="",'Prüfungen'!$L150="",'Prüfungen'!$M150="",'Prüfungen'!$N150=""),"",IF(AND('Prüfungen'!$N150&gt;='Prüfungen'!$L150,'Prüfungen'!$N150&lt;='Prüfungen'!$M150),"i.O.","n.i.O."))</f>
        <v/>
      </c>
      <c r="S150" s="5" t="n"/>
    </row>
    <row r="151" ht="22" customHeight="1">
      <c r="A151" s="2" t="n"/>
      <c r="B151" s="3" t="n"/>
      <c r="C151" s="2" t="n"/>
      <c r="D151" s="2" t="n"/>
      <c r="E151" s="4" t="n"/>
      <c r="F151" s="5" t="n"/>
      <c r="G151" s="5" t="n"/>
      <c r="H151" s="2" t="n"/>
      <c r="I151" s="6" t="n"/>
      <c r="J151" s="6" t="n"/>
      <c r="K151" s="6" t="n"/>
      <c r="L151" s="10">
        <f>IF(OR('Prüfungen'!$A151="",'Prüfungen'!$I151="",'Prüfungen'!$J151=""),"",'Prüfungen'!$I151+'Prüfungen'!$J151)</f>
        <v/>
      </c>
      <c r="M151" s="10">
        <f>IF(OR('Prüfungen'!$A151="",'Prüfungen'!$I151="",'Prüfungen'!$K151=""),"",'Prüfungen'!$I151+'Prüfungen'!$K151)</f>
        <v/>
      </c>
      <c r="N151" s="6" t="n"/>
      <c r="O151" s="10">
        <f>IF(OR('Prüfungen'!$A151="",'Prüfungen'!$I151="",'Prüfungen'!$N151=""),"",'Prüfungen'!$N151-'Prüfungen'!$I151)</f>
        <v/>
      </c>
      <c r="P151" s="10">
        <f>IF(OR('Prüfungen'!$A151="",'Prüfungen'!$L151="",'Prüfungen'!$M151=""),"",'Prüfungen'!$M151-'Prüfungen'!$L151)</f>
        <v/>
      </c>
      <c r="Q151" s="11">
        <f>IF(OR('Prüfungen'!$A151="",'Prüfungen'!$I151="",'Prüfungen'!$J151="",'Prüfungen'!$K151="",'Prüfungen'!$N151=""),"",IFERROR(ABS('Prüfungen'!$O151)/(('Prüfungen'!$M151-'Prüfungen'!$L151)/2),0))</f>
        <v/>
      </c>
      <c r="R151" s="12">
        <f>IF(OR('Prüfungen'!$A151="",'Prüfungen'!$L151="",'Prüfungen'!$M151="",'Prüfungen'!$N151=""),"",IF(AND('Prüfungen'!$N151&gt;='Prüfungen'!$L151,'Prüfungen'!$N151&lt;='Prüfungen'!$M151),"i.O.","n.i.O."))</f>
        <v/>
      </c>
      <c r="S151" s="5" t="n"/>
    </row>
  </sheetData>
  <conditionalFormatting sqref="R2:R151">
    <cfRule type="expression" priority="1" dxfId="0" stopIfTrue="1">
      <formula>$R2="i.O."</formula>
    </cfRule>
    <cfRule type="expression" priority="2" dxfId="1" stopIfTrue="1">
      <formula>$R2="n.i.O."</formula>
    </cfRule>
  </conditionalFormatting>
  <conditionalFormatting sqref="Q2:Q151">
    <cfRule type="expression" priority="3" dxfId="1" stopIfTrue="1">
      <formula>AND($Q2&lt;&gt;"",$Q2&gt;1)</formula>
    </cfRule>
  </conditionalFormatting>
  <dataValidations count="6">
    <dataValidation sqref="B2:B151" showErrorMessage="1" showInputMessage="1" allowBlank="1" errorTitle="Ungültiges Datum" error="Bitte ein gültiges Prüfdatum eingeben." type="date" operator="greaterThan">
      <formula1>1</formula1>
    </dataValidation>
    <dataValidation sqref="C2:C151" showErrorMessage="1" showInputMessage="1" allowBlank="1" errorTitle="Prüfer/in auswählen" error="Bitte einen Namen aus der Auswahlliste verwenden." type="list">
      <formula1>"Anna,Lukas,Julia,Maximilian,Sophie,Felix,Laura,Jonas,Marie,Paul"</formula1>
    </dataValidation>
    <dataValidation sqref="D2:D151" showErrorMessage="1" showInputMessage="1" allowBlank="1" errorTitle="Standort auswählen" error="Bitte einen Standort aus der Auswahlliste verwenden." type="list">
      <formula1>"Berlin,München,Hamburg,Köln,Frankfurt,Stuttgart,Düsseldorf,Leipzig,Dortmund,Bremen"</formula1>
    </dataValidation>
    <dataValidation sqref="H2:H151" showErrorMessage="1" showInputMessage="1" allowBlank="1" errorTitle="Einheit auswählen" error="Bitte eine Einheit aus der Auswahlliste verwenden." type="list">
      <formula1>"mm,g,kg,µm"</formula1>
    </dataValidation>
    <dataValidation sqref="I2:K151" showErrorMessage="1" showInputMessage="1" allowBlank="1" errorTitle="Ungültiger Zahlenwert" error="Bitte einen numerischen Wert eingeben." type="decimal" operator="between">
      <formula1>-1000000000</formula1>
      <formula2>1000000000</formula2>
    </dataValidation>
    <dataValidation sqref="N2:N151" showErrorMessage="1" showInputMessage="1" allowBlank="1" errorTitle="Ungültiger Messwert" error="Bitte einen numerischen Messwert eingeben." type="decimal" operator="between">
      <formula1>-1000000000</formula1>
      <formula2>1000000000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4" customWidth="1" min="4" max="4"/>
    <col width="14" customWidth="1" min="5" max="5"/>
    <col width="3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 ht="30" customHeight="1">
      <c r="A1" s="13" t="inlineStr">
        <is>
          <t>Toleranzrechner – Qualitätsauswertung</t>
        </is>
      </c>
    </row>
    <row r="3">
      <c r="A3" s="14" t="inlineStr">
        <is>
          <t>Kennzahl</t>
        </is>
      </c>
      <c r="B3" s="14" t="inlineStr">
        <is>
          <t>Wert</t>
        </is>
      </c>
      <c r="D3" s="14" t="inlineStr">
        <is>
          <t>Prüfergebnis</t>
        </is>
      </c>
      <c r="E3" s="14" t="inlineStr">
        <is>
          <t>Anzahl</t>
        </is>
      </c>
    </row>
    <row r="4">
      <c r="A4" s="15" t="inlineStr">
        <is>
          <t>Anzahl Prüfungen</t>
        </is>
      </c>
      <c r="B4" s="16">
        <f>COUNTA('Prüfungen'!$A$2:$A$151)</f>
        <v/>
      </c>
      <c r="D4" s="9" t="inlineStr">
        <is>
          <t>i.O.</t>
        </is>
      </c>
      <c r="E4" s="17">
        <f>COUNTIF('Prüfungen'!$R$2:$R$151,"i.O.")</f>
        <v/>
      </c>
    </row>
    <row r="5">
      <c r="A5" s="18" t="inlineStr">
        <is>
          <t>Anzahl i.O.</t>
        </is>
      </c>
      <c r="B5" s="19">
        <f>COUNTIF('Prüfungen'!$R$2:$R$151,"i.O.")</f>
        <v/>
      </c>
      <c r="D5" s="12" t="inlineStr">
        <is>
          <t>n.i.O.</t>
        </is>
      </c>
      <c r="E5" s="20">
        <f>COUNTIF('Prüfungen'!$R$2:$R$151,"n.i.O.")</f>
        <v/>
      </c>
    </row>
    <row r="6">
      <c r="A6" s="15" t="inlineStr">
        <is>
          <t>Anzahl n.i.O.</t>
        </is>
      </c>
      <c r="B6" s="16">
        <f>COUNTIF('Prüfungen'!$R$2:$R$151,"n.i.O.")</f>
        <v/>
      </c>
    </row>
    <row r="7">
      <c r="A7" s="18" t="inlineStr">
        <is>
          <t>i.O.-Quote</t>
        </is>
      </c>
      <c r="B7" s="21">
        <f>IFERROR(COUNTIF('Prüfungen'!$R$2:$R$151,"i.O.")/COUNTA('Prüfungen'!$A$2:$A$151),0)</f>
        <v/>
      </c>
    </row>
    <row r="8">
      <c r="A8" s="15" t="inlineStr">
        <is>
          <t>Durchschnittliche Toleranzauslastung</t>
        </is>
      </c>
      <c r="B8" s="22">
        <f>IFERROR(AVERAGE('Prüfungen'!$Q$2:$Q$151),0)</f>
        <v/>
      </c>
    </row>
    <row r="9">
      <c r="A9" s="18" t="inlineStr">
        <is>
          <t>Höchste Toleranzauslastung</t>
        </is>
      </c>
      <c r="B9" s="21">
        <f>IFERROR(MAX('Prüfungen'!$Q$2:$Q$151),0)</f>
        <v/>
      </c>
    </row>
    <row r="10">
      <c r="A10" s="23" t="inlineStr">
        <is>
          <t>Auswertung nach Standort</t>
        </is>
      </c>
      <c r="B10" s="23" t="n"/>
      <c r="C10" s="23" t="n"/>
      <c r="D10" s="23" t="n"/>
      <c r="E10" s="23" t="n"/>
    </row>
    <row r="11">
      <c r="A11" s="14" t="inlineStr">
        <is>
          <t>Standort</t>
        </is>
      </c>
      <c r="B11" s="14" t="inlineStr">
        <is>
          <t>Anzahl Prüfungen</t>
        </is>
      </c>
      <c r="C11" s="14" t="inlineStr">
        <is>
          <t>i.O.</t>
        </is>
      </c>
      <c r="D11" s="14" t="inlineStr">
        <is>
          <t>n.i.O.</t>
        </is>
      </c>
      <c r="E11" s="14" t="inlineStr">
        <is>
          <t>i.O.-Quote</t>
        </is>
      </c>
    </row>
    <row r="12">
      <c r="A12" s="15" t="inlineStr">
        <is>
          <t>Berlin</t>
        </is>
      </c>
      <c r="B12" s="24">
        <f>COUNTIF('Prüfungen'!$D$2:$D$151,'Auswertung'!$A12)</f>
        <v/>
      </c>
      <c r="C12" s="24">
        <f>COUNTIFS('Prüfungen'!$D$2:$D$151,'Auswertung'!$A12,'Prüfungen'!$R$2:$R$151,"i.O.")</f>
        <v/>
      </c>
      <c r="D12" s="24">
        <f>COUNTIFS('Prüfungen'!$D$2:$D$151,'Auswertung'!$A12,'Prüfungen'!$R$2:$R$151,"n.i.O.")</f>
        <v/>
      </c>
      <c r="E12" s="8">
        <f>IFERROR('Auswertung'!$C12/'Auswertung'!$B12,0)</f>
        <v/>
      </c>
    </row>
    <row r="13">
      <c r="A13" s="18" t="inlineStr">
        <is>
          <t>München</t>
        </is>
      </c>
      <c r="B13" s="25">
        <f>COUNTIF('Prüfungen'!$D$2:$D$151,'Auswertung'!$A13)</f>
        <v/>
      </c>
      <c r="C13" s="25">
        <f>COUNTIFS('Prüfungen'!$D$2:$D$151,'Auswertung'!$A13,'Prüfungen'!$R$2:$R$151,"i.O.")</f>
        <v/>
      </c>
      <c r="D13" s="25">
        <f>COUNTIFS('Prüfungen'!$D$2:$D$151,'Auswertung'!$A13,'Prüfungen'!$R$2:$R$151,"n.i.O.")</f>
        <v/>
      </c>
      <c r="E13" s="11">
        <f>IFERROR('Auswertung'!$C13/'Auswertung'!$B13,0)</f>
        <v/>
      </c>
    </row>
    <row r="14">
      <c r="A14" s="15" t="inlineStr">
        <is>
          <t>Hamburg</t>
        </is>
      </c>
      <c r="B14" s="24">
        <f>COUNTIF('Prüfungen'!$D$2:$D$151,'Auswertung'!$A14)</f>
        <v/>
      </c>
      <c r="C14" s="24">
        <f>COUNTIFS('Prüfungen'!$D$2:$D$151,'Auswertung'!$A14,'Prüfungen'!$R$2:$R$151,"i.O.")</f>
        <v/>
      </c>
      <c r="D14" s="24">
        <f>COUNTIFS('Prüfungen'!$D$2:$D$151,'Auswertung'!$A14,'Prüfungen'!$R$2:$R$151,"n.i.O.")</f>
        <v/>
      </c>
      <c r="E14" s="8">
        <f>IFERROR('Auswertung'!$C14/'Auswertung'!$B14,0)</f>
        <v/>
      </c>
    </row>
    <row r="15">
      <c r="A15" s="18" t="inlineStr">
        <is>
          <t>Köln</t>
        </is>
      </c>
      <c r="B15" s="25">
        <f>COUNTIF('Prüfungen'!$D$2:$D$151,'Auswertung'!$A15)</f>
        <v/>
      </c>
      <c r="C15" s="25">
        <f>COUNTIFS('Prüfungen'!$D$2:$D$151,'Auswertung'!$A15,'Prüfungen'!$R$2:$R$151,"i.O.")</f>
        <v/>
      </c>
      <c r="D15" s="25">
        <f>COUNTIFS('Prüfungen'!$D$2:$D$151,'Auswertung'!$A15,'Prüfungen'!$R$2:$R$151,"n.i.O.")</f>
        <v/>
      </c>
      <c r="E15" s="11">
        <f>IFERROR('Auswertung'!$C15/'Auswertung'!$B15,0)</f>
        <v/>
      </c>
    </row>
    <row r="16">
      <c r="A16" s="15" t="inlineStr">
        <is>
          <t>Frankfurt</t>
        </is>
      </c>
      <c r="B16" s="24">
        <f>COUNTIF('Prüfungen'!$D$2:$D$151,'Auswertung'!$A16)</f>
        <v/>
      </c>
      <c r="C16" s="24">
        <f>COUNTIFS('Prüfungen'!$D$2:$D$151,'Auswertung'!$A16,'Prüfungen'!$R$2:$R$151,"i.O.")</f>
        <v/>
      </c>
      <c r="D16" s="24">
        <f>COUNTIFS('Prüfungen'!$D$2:$D$151,'Auswertung'!$A16,'Prüfungen'!$R$2:$R$151,"n.i.O.")</f>
        <v/>
      </c>
      <c r="E16" s="8">
        <f>IFERROR('Auswertung'!$C16/'Auswertung'!$B16,0)</f>
        <v/>
      </c>
    </row>
    <row r="17">
      <c r="A17" s="18" t="inlineStr">
        <is>
          <t>Stuttgart</t>
        </is>
      </c>
      <c r="B17" s="25">
        <f>COUNTIF('Prüfungen'!$D$2:$D$151,'Auswertung'!$A17)</f>
        <v/>
      </c>
      <c r="C17" s="25">
        <f>COUNTIFS('Prüfungen'!$D$2:$D$151,'Auswertung'!$A17,'Prüfungen'!$R$2:$R$151,"i.O.")</f>
        <v/>
      </c>
      <c r="D17" s="25">
        <f>COUNTIFS('Prüfungen'!$D$2:$D$151,'Auswertung'!$A17,'Prüfungen'!$R$2:$R$151,"n.i.O.")</f>
        <v/>
      </c>
      <c r="E17" s="11">
        <f>IFERROR('Auswertung'!$C17/'Auswertung'!$B17,0)</f>
        <v/>
      </c>
    </row>
    <row r="18">
      <c r="A18" s="15" t="inlineStr">
        <is>
          <t>Düsseldorf</t>
        </is>
      </c>
      <c r="B18" s="24">
        <f>COUNTIF('Prüfungen'!$D$2:$D$151,'Auswertung'!$A18)</f>
        <v/>
      </c>
      <c r="C18" s="24">
        <f>COUNTIFS('Prüfungen'!$D$2:$D$151,'Auswertung'!$A18,'Prüfungen'!$R$2:$R$151,"i.O.")</f>
        <v/>
      </c>
      <c r="D18" s="24">
        <f>COUNTIFS('Prüfungen'!$D$2:$D$151,'Auswertung'!$A18,'Prüfungen'!$R$2:$R$151,"n.i.O.")</f>
        <v/>
      </c>
      <c r="E18" s="8">
        <f>IFERROR('Auswertung'!$C18/'Auswertung'!$B18,0)</f>
        <v/>
      </c>
    </row>
    <row r="19">
      <c r="A19" s="18" t="inlineStr">
        <is>
          <t>Leipzig</t>
        </is>
      </c>
      <c r="B19" s="25">
        <f>COUNTIF('Prüfungen'!$D$2:$D$151,'Auswertung'!$A19)</f>
        <v/>
      </c>
      <c r="C19" s="25">
        <f>COUNTIFS('Prüfungen'!$D$2:$D$151,'Auswertung'!$A19,'Prüfungen'!$R$2:$R$151,"i.O.")</f>
        <v/>
      </c>
      <c r="D19" s="25">
        <f>COUNTIFS('Prüfungen'!$D$2:$D$151,'Auswertung'!$A19,'Prüfungen'!$R$2:$R$151,"n.i.O.")</f>
        <v/>
      </c>
      <c r="E19" s="11">
        <f>IFERROR('Auswertung'!$C19/'Auswertung'!$B19,0)</f>
        <v/>
      </c>
    </row>
    <row r="20">
      <c r="A20" s="15" t="inlineStr">
        <is>
          <t>Dortmund</t>
        </is>
      </c>
      <c r="B20" s="24">
        <f>COUNTIF('Prüfungen'!$D$2:$D$151,'Auswertung'!$A20)</f>
        <v/>
      </c>
      <c r="C20" s="24">
        <f>COUNTIFS('Prüfungen'!$D$2:$D$151,'Auswertung'!$A20,'Prüfungen'!$R$2:$R$151,"i.O.")</f>
        <v/>
      </c>
      <c r="D20" s="24">
        <f>COUNTIFS('Prüfungen'!$D$2:$D$151,'Auswertung'!$A20,'Prüfungen'!$R$2:$R$151,"n.i.O.")</f>
        <v/>
      </c>
      <c r="E20" s="8">
        <f>IFERROR('Auswertung'!$C20/'Auswertung'!$B20,0)</f>
        <v/>
      </c>
    </row>
    <row r="21">
      <c r="A21" s="18" t="inlineStr">
        <is>
          <t>Bremen</t>
        </is>
      </c>
      <c r="B21" s="25">
        <f>COUNTIF('Prüfungen'!$D$2:$D$151,'Auswertung'!$A21)</f>
        <v/>
      </c>
      <c r="C21" s="25">
        <f>COUNTIFS('Prüfungen'!$D$2:$D$151,'Auswertung'!$A21,'Prüfungen'!$R$2:$R$151,"i.O.")</f>
        <v/>
      </c>
      <c r="D21" s="25">
        <f>COUNTIFS('Prüfungen'!$D$2:$D$151,'Auswertung'!$A21,'Prüfungen'!$R$2:$R$151,"n.i.O.")</f>
        <v/>
      </c>
      <c r="E21" s="11">
        <f>IFERROR('Auswertung'!$C21/'Auswertung'!$B21,0)</f>
        <v/>
      </c>
    </row>
    <row r="22">
      <c r="A22" s="23" t="inlineStr">
        <is>
          <t>Gesamtergebnis</t>
        </is>
      </c>
      <c r="B22" s="26">
        <f>SUM('Auswertung'!$B$12:$B$21)</f>
        <v/>
      </c>
      <c r="C22" s="26">
        <f>SUM('Auswertung'!$C$12:$C$21)</f>
        <v/>
      </c>
      <c r="D22" s="26">
        <f>SUM('Auswertung'!$D$12:$D$21)</f>
        <v/>
      </c>
      <c r="E22" s="27">
        <f>IFERROR('Auswertung'!$C$22/'Auswertung'!$B$22,0)</f>
        <v/>
      </c>
    </row>
    <row r="24">
      <c r="A24" s="23" t="inlineStr">
        <is>
          <t>Standortprofil aus Referenztabelle</t>
        </is>
      </c>
      <c r="B24" s="23" t="n"/>
    </row>
    <row r="25">
      <c r="A25" s="14" t="inlineStr">
        <is>
          <t>Standort</t>
        </is>
      </c>
      <c r="B25" s="14" t="inlineStr">
        <is>
          <t>Zuordnung</t>
        </is>
      </c>
    </row>
    <row r="26">
      <c r="A26" s="15" t="inlineStr">
        <is>
          <t>Berlin</t>
        </is>
      </c>
      <c r="B26" s="15">
        <f>IFERROR(VLOOKUP('Auswertung'!$A26,'Stammdaten_Anleitung'!$A$15:$B$19,2,FALSE),"Unbekannt")</f>
        <v/>
      </c>
    </row>
    <row r="27">
      <c r="A27" s="18" t="inlineStr">
        <is>
          <t>München</t>
        </is>
      </c>
      <c r="B27" s="18">
        <f>IFERROR(VLOOKUP('Auswertung'!$A27,'Stammdaten_Anleitung'!$A$15:$B$19,2,FALSE),"Unbekannt")</f>
        <v/>
      </c>
    </row>
    <row r="28">
      <c r="A28" s="15" t="inlineStr">
        <is>
          <t>Hamburg</t>
        </is>
      </c>
      <c r="B28" s="15">
        <f>IFERROR(VLOOKUP('Auswertung'!$A28,'Stammdaten_Anleitung'!$A$15:$B$19,2,FALSE),"Unbekannt")</f>
        <v/>
      </c>
    </row>
    <row r="29">
      <c r="A29" s="18" t="inlineStr">
        <is>
          <t>Köln</t>
        </is>
      </c>
      <c r="B29" s="18">
        <f>IFERROR(VLOOKUP('Auswertung'!$A29,'Stammdaten_Anleitung'!$A$15:$B$19,2,FALSE),"Unbekannt")</f>
        <v/>
      </c>
    </row>
    <row r="30">
      <c r="A30" s="15" t="inlineStr">
        <is>
          <t>Stuttgart</t>
        </is>
      </c>
      <c r="B30" s="15">
        <f>IFERROR(VLOOKUP('Auswertung'!$A30,'Stammdaten_Anleitung'!$A$15:$B$19,2,FALSE),"Unbekannt")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78" customWidth="1" min="2" max="2"/>
    <col width="4" customWidth="1" min="3" max="3"/>
    <col width="28" customWidth="1" min="4" max="4"/>
    <col width="14" customWidth="1" min="5" max="5"/>
    <col width="14" customWidth="1" min="6" max="6"/>
  </cols>
  <sheetData>
    <row r="1" ht="30" customHeight="1">
      <c r="A1" s="13" t="inlineStr">
        <is>
          <t>Stammdaten und Bedienhinweise</t>
        </is>
      </c>
    </row>
    <row r="3">
      <c r="A3" s="28" t="inlineStr">
        <is>
          <t>Nr.</t>
        </is>
      </c>
      <c r="B3" s="28" t="inlineStr">
        <is>
          <t>Bedienhinweis</t>
        </is>
      </c>
      <c r="D3" s="28" t="inlineStr">
        <is>
          <t>Legende</t>
        </is>
      </c>
    </row>
    <row r="4" ht="30" customHeight="1">
      <c r="A4" s="9" t="n">
        <v>1</v>
      </c>
      <c r="B4" s="29" t="inlineStr">
        <is>
          <t>Gelbe Felder im Blatt „Prüfungen“ sind manuell zu erfassen.</t>
        </is>
      </c>
      <c r="D4" s="4" t="inlineStr">
        <is>
          <t>Manuelle Eingabe</t>
        </is>
      </c>
    </row>
    <row r="5" ht="30" customHeight="1">
      <c r="A5" s="12" t="n">
        <v>2</v>
      </c>
      <c r="B5" s="30" t="inlineStr">
        <is>
          <t>Untere und obere Abweichung werden relativ zum Nennwert angegeben.</t>
        </is>
      </c>
      <c r="D5" s="31" t="inlineStr">
        <is>
          <t>Prüfergebnis i.O.</t>
        </is>
      </c>
    </row>
    <row r="6" ht="30" customHeight="1">
      <c r="A6" s="9" t="n">
        <v>3</v>
      </c>
      <c r="B6" s="29" t="inlineStr">
        <is>
          <t>Ein Messwert ist „i.O.“, wenn er innerhalb beider Toleranzgrenzen liegt.</t>
        </is>
      </c>
      <c r="D6" s="32" t="inlineStr">
        <is>
          <t>Prüfergebnis n.i.O.</t>
        </is>
      </c>
    </row>
    <row r="7" ht="30" customHeight="1">
      <c r="A7" s="12" t="n">
        <v>4</v>
      </c>
      <c r="B7" s="30" t="inlineStr">
        <is>
          <t>Prozentwerte werden mit einer Nachkommastelle dargestellt.</t>
        </is>
      </c>
    </row>
    <row r="8" ht="30" customHeight="1">
      <c r="A8" s="9" t="n">
        <v>5</v>
      </c>
      <c r="B8" s="29" t="inlineStr">
        <is>
          <t>Datumsformat: TT.MM.JJJJ.</t>
        </is>
      </c>
    </row>
    <row r="9" ht="30" customHeight="1">
      <c r="A9" s="12" t="n">
        <v>6</v>
      </c>
      <c r="B9" s="30" t="inlineStr">
        <is>
          <t>Währungsformat ist für dieses Thema nicht erforderlich; bei Kosten verwenden Sie 1.234,56 €.</t>
        </is>
      </c>
    </row>
    <row r="10" ht="30" customHeight="1">
      <c r="A10" s="9" t="n">
        <v>7</v>
      </c>
      <c r="B10" s="29" t="inlineStr">
        <is>
          <t>Die Arbeitsmappe ersetzt keine kalibrierte Prüfmittel- oder QS-Dokumentation.</t>
        </is>
      </c>
    </row>
    <row r="14">
      <c r="A14" s="28" t="inlineStr">
        <is>
          <t>Standort</t>
        </is>
      </c>
      <c r="B14" s="28" t="inlineStr">
        <is>
          <t>Referenzwert</t>
        </is>
      </c>
    </row>
    <row r="15">
      <c r="A15" s="15" t="inlineStr">
        <is>
          <t>Berlin</t>
        </is>
      </c>
      <c r="B15" s="15" t="inlineStr">
        <is>
          <t>Werk Nord</t>
        </is>
      </c>
    </row>
    <row r="16">
      <c r="A16" s="18" t="inlineStr">
        <is>
          <t>München</t>
        </is>
      </c>
      <c r="B16" s="18" t="inlineStr">
        <is>
          <t>Werk Süd</t>
        </is>
      </c>
    </row>
    <row r="17">
      <c r="A17" s="15" t="inlineStr">
        <is>
          <t>Hamburg</t>
        </is>
      </c>
      <c r="B17" s="15" t="inlineStr">
        <is>
          <t>Wareneingang</t>
        </is>
      </c>
    </row>
    <row r="18">
      <c r="A18" s="18" t="inlineStr">
        <is>
          <t>Köln</t>
        </is>
      </c>
      <c r="B18" s="18" t="inlineStr">
        <is>
          <t>Montage</t>
        </is>
      </c>
    </row>
    <row r="19">
      <c r="A19" s="15" t="inlineStr">
        <is>
          <t>Stuttgart</t>
        </is>
      </c>
      <c r="B19" s="15" t="inlineStr">
        <is>
          <t>Qualitätssicherung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2026-09-23T06:03:18Z</dcterms:created>
  <dcterms:modified xmlns:dcterms="http://purl.org/dc/terms/" xmlns:xsi="http://www.w3.org/2001/XMLSchema-instance" xsi:type="dcterms:W3CDTF">2026-09-23T06:03:18Z</dcterms:modified>
</cp:coreProperties>
</file>